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Scrub Lizard Data" sheetId="1" r:id="rId1"/>
    <sheet name="LifeTable" sheetId="2" r:id="rId2"/>
    <sheet name="Exponential Growth" sheetId="3" r:id="rId3"/>
    <sheet name="Logistic Growth" sheetId="4" r:id="rId4"/>
    <sheet name="PVA" sheetId="5" r:id="rId5"/>
    <sheet name="PVA Figure" sheetId="6" r:id="rId6"/>
  </sheets>
  <definedNames/>
  <calcPr fullCalcOnLoad="1"/>
</workbook>
</file>

<file path=xl/sharedStrings.xml><?xml version="1.0" encoding="utf-8"?>
<sst xmlns="http://schemas.openxmlformats.org/spreadsheetml/2006/main" count="82" uniqueCount="63">
  <si>
    <t>Age</t>
  </si>
  <si>
    <t>Lx</t>
  </si>
  <si>
    <t>Mx</t>
  </si>
  <si>
    <t>LxMx</t>
  </si>
  <si>
    <t>XLxMx</t>
  </si>
  <si>
    <t>Number of Lizards</t>
  </si>
  <si>
    <t>t</t>
  </si>
  <si>
    <t>Nt</t>
  </si>
  <si>
    <t>Constants</t>
  </si>
  <si>
    <t>r =</t>
  </si>
  <si>
    <t>No =</t>
  </si>
  <si>
    <t>k =</t>
  </si>
  <si>
    <t>Ro =</t>
  </si>
  <si>
    <t>T =</t>
  </si>
  <si>
    <r>
      <t xml:space="preserve">Ro = </t>
    </r>
    <r>
      <rPr>
        <sz val="12"/>
        <rFont val="Symbol"/>
        <family val="1"/>
      </rPr>
      <t>S</t>
    </r>
    <r>
      <rPr>
        <sz val="12"/>
        <rFont val="Arial"/>
        <family val="2"/>
      </rPr>
      <t>LxMx</t>
    </r>
  </si>
  <si>
    <r>
      <t xml:space="preserve">T = </t>
    </r>
    <r>
      <rPr>
        <sz val="12"/>
        <rFont val="Symbol"/>
        <family val="1"/>
      </rPr>
      <t>S</t>
    </r>
    <r>
      <rPr>
        <sz val="12"/>
        <rFont val="Arial"/>
        <family val="2"/>
      </rPr>
      <t>XLxMx</t>
    </r>
  </si>
  <si>
    <t>r = lnRo/T</t>
  </si>
  <si>
    <t>Key Formulas</t>
  </si>
  <si>
    <t>Patch</t>
  </si>
  <si>
    <t>Patch Size (ha)</t>
  </si>
  <si>
    <t>Sandy Habitat (ha)</t>
  </si>
  <si>
    <r>
      <t>S</t>
    </r>
    <r>
      <rPr>
        <i/>
        <vertAlign val="subscript"/>
        <sz val="12"/>
        <rFont val="Arial"/>
        <family val="2"/>
      </rPr>
      <t>j</t>
    </r>
  </si>
  <si>
    <r>
      <t>S</t>
    </r>
    <r>
      <rPr>
        <i/>
        <vertAlign val="subscript"/>
        <sz val="12"/>
        <rFont val="Arial"/>
        <family val="2"/>
      </rPr>
      <t>a</t>
    </r>
  </si>
  <si>
    <t>Density (lizards/ha)</t>
  </si>
  <si>
    <t>a</t>
  </si>
  <si>
    <t>b</t>
  </si>
  <si>
    <t>c</t>
  </si>
  <si>
    <t>d</t>
  </si>
  <si>
    <t>e</t>
  </si>
  <si>
    <t>f</t>
  </si>
  <si>
    <t>g</t>
  </si>
  <si>
    <t>h</t>
  </si>
  <si>
    <t xml:space="preserve">and adult survivorship (Sa) are presented for each patch along with patch size and the amount of open sandy habitat.  </t>
  </si>
  <si>
    <t xml:space="preserve">Table 1. Summary data for 8 scrub patches including vital rate data for scrub lizards.  Annual female fecundity (Fa), juvenile survivorship (Sj), </t>
  </si>
  <si>
    <r>
      <t>F</t>
    </r>
    <r>
      <rPr>
        <i/>
        <vertAlign val="subscript"/>
        <sz val="12"/>
        <rFont val="Arial"/>
        <family val="2"/>
      </rPr>
      <t>a1</t>
    </r>
  </si>
  <si>
    <r>
      <t>F</t>
    </r>
    <r>
      <rPr>
        <i/>
        <vertAlign val="subscript"/>
        <sz val="12"/>
        <rFont val="Arial"/>
        <family val="2"/>
      </rPr>
      <t>a2,3</t>
    </r>
  </si>
  <si>
    <t>Note:</t>
  </si>
  <si>
    <t>Fa1 = fecundity for one year olds</t>
  </si>
  <si>
    <t>Fa2,3 = fecundity for two and three year olds</t>
  </si>
  <si>
    <t>Table 2. Life table for estimating r.</t>
  </si>
  <si>
    <t>Table 3. Exponential Model of Population Growth</t>
  </si>
  <si>
    <t>Table 4. Logistic model of population growth</t>
  </si>
  <si>
    <t>Table 5. Population Viability Analysis</t>
  </si>
  <si>
    <t>No</t>
  </si>
  <si>
    <t>p (extinction)</t>
  </si>
  <si>
    <t>Trial</t>
  </si>
  <si>
    <t>year 1</t>
  </si>
  <si>
    <t>year 2</t>
  </si>
  <si>
    <t>Year</t>
  </si>
  <si>
    <t>K</t>
  </si>
  <si>
    <t>Mean r</t>
  </si>
  <si>
    <t>STD r</t>
  </si>
  <si>
    <t>k = y * sandy habitat (ha)</t>
  </si>
  <si>
    <t>r</t>
  </si>
  <si>
    <t>S</t>
  </si>
  <si>
    <t>Mean r for large patches =</t>
  </si>
  <si>
    <t>Mean r for small patches =</t>
  </si>
  <si>
    <t>Mean r for all patches =</t>
  </si>
  <si>
    <t>STD of r for all patches =</t>
  </si>
  <si>
    <t>STD of rfor large patches =</t>
  </si>
  <si>
    <t xml:space="preserve"> = estimated population size after 50 years</t>
  </si>
  <si>
    <t xml:space="preserve"> = standard deviation of the estimated population size after 50 years</t>
  </si>
  <si>
    <t>STD of r for small patches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</si>
</sst>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8">
    <font>
      <sz val="10"/>
      <name val="Arial"/>
      <family val="0"/>
    </font>
    <font>
      <sz val="12"/>
      <name val="Arial"/>
      <family val="2"/>
    </font>
    <font>
      <sz val="12"/>
      <name val="Symbol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sz val="10.25"/>
      <color indexed="8"/>
      <name val="Arial"/>
      <family val="2"/>
    </font>
    <font>
      <sz val="3.5"/>
      <color indexed="8"/>
      <name val="Arial"/>
      <family val="2"/>
    </font>
    <font>
      <sz val="15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sz val="16"/>
      <color indexed="8"/>
      <name val="Arial"/>
      <family val="2"/>
    </font>
    <font>
      <b/>
      <sz val="3.5"/>
      <color indexed="8"/>
      <name val="Arial"/>
      <family val="2"/>
    </font>
    <font>
      <b/>
      <sz val="4"/>
      <color indexed="8"/>
      <name val="Arial"/>
      <family val="2"/>
    </font>
    <font>
      <sz val="2.9"/>
      <color indexed="8"/>
      <name val="Arial"/>
      <family val="2"/>
    </font>
    <font>
      <b/>
      <sz val="15.5"/>
      <color indexed="8"/>
      <name val="Arial"/>
      <family val="2"/>
    </font>
    <font>
      <sz val="15.25"/>
      <color indexed="8"/>
      <name val="Arial"/>
      <family val="2"/>
    </font>
    <font>
      <vertAlign val="subscript"/>
      <sz val="15.25"/>
      <color indexed="8"/>
      <name val="Arial"/>
      <family val="2"/>
    </font>
    <font>
      <i/>
      <sz val="15.25"/>
      <color indexed="8"/>
      <name val="Arial"/>
      <family val="2"/>
    </font>
    <font>
      <vertAlign val="superscript"/>
      <sz val="15.25"/>
      <color indexed="8"/>
      <name val="Arial"/>
      <family val="2"/>
    </font>
    <font>
      <vertAlign val="subscript"/>
      <sz val="16"/>
      <color indexed="8"/>
      <name val="Arial"/>
      <family val="2"/>
    </font>
    <font>
      <i/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horizontal="right" wrapText="1"/>
    </xf>
    <xf numFmtId="2" fontId="1" fillId="0" borderId="21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675"/>
          <c:w val="0.91"/>
          <c:h val="0.8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'Scrub Lizard Data'!$C$5:$C$12</c:f>
              <c:numCache/>
            </c:numRef>
          </c:xVal>
          <c:yVal>
            <c:numRef>
              <c:f>'Scrub Lizard Data'!$H$5:$H$12</c:f>
              <c:numCache/>
            </c:numRef>
          </c:yVal>
          <c:smooth val="0"/>
        </c:ser>
        <c:axId val="19663690"/>
        <c:axId val="10284307"/>
      </c:scatterChart>
      <c:valAx>
        <c:axId val="1966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Sandy Habitat (ha)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84307"/>
        <c:crosses val="autoZero"/>
        <c:crossBetween val="midCat"/>
        <c:dispUnits/>
      </c:valAx>
      <c:valAx>
        <c:axId val="10284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Lizard Density (N/ha)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6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LifeTable!$C$16:$C$23</c:f>
              <c:numCache/>
            </c:numRef>
          </c:xVal>
          <c:yVal>
            <c:numRef>
              <c:f>LifeTable!$D$16:$D$23</c:f>
              <c:numCache/>
            </c:numRef>
          </c:yVal>
          <c:smooth val="0"/>
        </c:ser>
        <c:axId val="14643856"/>
        <c:axId val="39085521"/>
      </c:scatterChart>
      <c:valAx>
        <c:axId val="1464385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85521"/>
        <c:crosses val="autoZero"/>
        <c:crossBetween val="midCat"/>
        <c:dispUnits/>
        <c:majorUnit val="10"/>
      </c:valAx>
      <c:valAx>
        <c:axId val="3908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0225"/>
          <c:w val="0.819"/>
          <c:h val="0.87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'Exponential Growth'!$A$9:$A$58</c:f>
              <c:numCache/>
            </c:numRef>
          </c:xVal>
          <c:yVal>
            <c:numRef>
              <c:f>'Exponential Growth'!$B$9:$B$58</c:f>
              <c:numCache/>
            </c:numRef>
          </c:yVal>
          <c:smooth val="1"/>
        </c:ser>
        <c:axId val="15489574"/>
        <c:axId val="56845599"/>
      </c:scatterChart>
      <c:valAx>
        <c:axId val="1548957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599"/>
        <c:crosses val="autoZero"/>
        <c:crossBetween val="midCat"/>
        <c:dispUnits/>
      </c:valAx>
      <c:valAx>
        <c:axId val="5684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Size (N)</a:t>
                </a:r>
              </a:p>
            </c:rich>
          </c:tx>
          <c:layout>
            <c:manualLayout>
              <c:xMode val="factor"/>
              <c:yMode val="factor"/>
              <c:x val="-0.04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95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075"/>
          <c:w val="0.907"/>
          <c:h val="0.87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'Logistic Growth'!$A$9:$A$58</c:f>
              <c:numCache/>
            </c:numRef>
          </c:xVal>
          <c:yVal>
            <c:numRef>
              <c:f>'Logistic Growth'!$B$9:$B$58</c:f>
              <c:numCache/>
            </c:numRef>
          </c:yVal>
          <c:smooth val="1"/>
        </c:ser>
        <c:axId val="52906892"/>
        <c:axId val="37302909"/>
      </c:scatterChart>
      <c:valAx>
        <c:axId val="5290689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02909"/>
        <c:crosses val="autoZero"/>
        <c:crossBetween val="midCat"/>
        <c:dispUnits/>
      </c:valAx>
      <c:valAx>
        <c:axId val="3730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Size (N)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68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145"/>
          <c:w val="0.935"/>
          <c:h val="0.89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PVA!$B$111:$AZ$111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19</c:v>
                </c:pt>
                <c:pt idx="3">
                  <c:v>23</c:v>
                </c:pt>
                <c:pt idx="4">
                  <c:v>30</c:v>
                </c:pt>
                <c:pt idx="5">
                  <c:v>41</c:v>
                </c:pt>
                <c:pt idx="6">
                  <c:v>57</c:v>
                </c:pt>
                <c:pt idx="7">
                  <c:v>66</c:v>
                </c:pt>
                <c:pt idx="8">
                  <c:v>98</c:v>
                </c:pt>
                <c:pt idx="9">
                  <c:v>116</c:v>
                </c:pt>
                <c:pt idx="10">
                  <c:v>166</c:v>
                </c:pt>
                <c:pt idx="11">
                  <c:v>218</c:v>
                </c:pt>
                <c:pt idx="12">
                  <c:v>283</c:v>
                </c:pt>
                <c:pt idx="13">
                  <c:v>339</c:v>
                </c:pt>
                <c:pt idx="14">
                  <c:v>508</c:v>
                </c:pt>
                <c:pt idx="15">
                  <c:v>705</c:v>
                </c:pt>
                <c:pt idx="16">
                  <c:v>899</c:v>
                </c:pt>
                <c:pt idx="17">
                  <c:v>1084</c:v>
                </c:pt>
                <c:pt idx="18">
                  <c:v>1502</c:v>
                </c:pt>
                <c:pt idx="19">
                  <c:v>1980</c:v>
                </c:pt>
                <c:pt idx="20">
                  <c:v>2287</c:v>
                </c:pt>
                <c:pt idx="21">
                  <c:v>2870</c:v>
                </c:pt>
                <c:pt idx="22">
                  <c:v>2943</c:v>
                </c:pt>
                <c:pt idx="23">
                  <c:v>3309</c:v>
                </c:pt>
                <c:pt idx="24">
                  <c:v>4476</c:v>
                </c:pt>
                <c:pt idx="25">
                  <c:v>5221</c:v>
                </c:pt>
                <c:pt idx="26">
                  <c:v>5904</c:v>
                </c:pt>
                <c:pt idx="27">
                  <c:v>6655</c:v>
                </c:pt>
                <c:pt idx="28">
                  <c:v>7307</c:v>
                </c:pt>
                <c:pt idx="29">
                  <c:v>7576</c:v>
                </c:pt>
                <c:pt idx="30">
                  <c:v>7914</c:v>
                </c:pt>
                <c:pt idx="31">
                  <c:v>8107</c:v>
                </c:pt>
                <c:pt idx="32">
                  <c:v>8066</c:v>
                </c:pt>
                <c:pt idx="33">
                  <c:v>8438</c:v>
                </c:pt>
                <c:pt idx="34">
                  <c:v>8696</c:v>
                </c:pt>
                <c:pt idx="35">
                  <c:v>8762</c:v>
                </c:pt>
                <c:pt idx="36">
                  <c:v>8803</c:v>
                </c:pt>
                <c:pt idx="37">
                  <c:v>8895</c:v>
                </c:pt>
                <c:pt idx="38">
                  <c:v>8910</c:v>
                </c:pt>
                <c:pt idx="39">
                  <c:v>8970</c:v>
                </c:pt>
                <c:pt idx="40">
                  <c:v>8992</c:v>
                </c:pt>
                <c:pt idx="41">
                  <c:v>9041</c:v>
                </c:pt>
                <c:pt idx="42">
                  <c:v>9061</c:v>
                </c:pt>
                <c:pt idx="43">
                  <c:v>9077</c:v>
                </c:pt>
                <c:pt idx="44">
                  <c:v>9092</c:v>
                </c:pt>
                <c:pt idx="45">
                  <c:v>9099</c:v>
                </c:pt>
                <c:pt idx="46">
                  <c:v>9107</c:v>
                </c:pt>
                <c:pt idx="47">
                  <c:v>9110</c:v>
                </c:pt>
                <c:pt idx="48">
                  <c:v>9113</c:v>
                </c:pt>
                <c:pt idx="49">
                  <c:v>9114</c:v>
                </c:pt>
                <c:pt idx="50">
                  <c:v>9115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val>
            <c:numRef>
              <c:f>PVA!$B$112:$AZ$112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25</c:v>
                </c:pt>
                <c:pt idx="4">
                  <c:v>37</c:v>
                </c:pt>
                <c:pt idx="5">
                  <c:v>47</c:v>
                </c:pt>
                <c:pt idx="6">
                  <c:v>63</c:v>
                </c:pt>
                <c:pt idx="7">
                  <c:v>89</c:v>
                </c:pt>
                <c:pt idx="8">
                  <c:v>135</c:v>
                </c:pt>
                <c:pt idx="9">
                  <c:v>192</c:v>
                </c:pt>
                <c:pt idx="10">
                  <c:v>261</c:v>
                </c:pt>
                <c:pt idx="11">
                  <c:v>355</c:v>
                </c:pt>
                <c:pt idx="12">
                  <c:v>459</c:v>
                </c:pt>
                <c:pt idx="13">
                  <c:v>665</c:v>
                </c:pt>
                <c:pt idx="14">
                  <c:v>906</c:v>
                </c:pt>
                <c:pt idx="15">
                  <c:v>981</c:v>
                </c:pt>
                <c:pt idx="16">
                  <c:v>1329</c:v>
                </c:pt>
                <c:pt idx="17">
                  <c:v>1583</c:v>
                </c:pt>
                <c:pt idx="18">
                  <c:v>2120</c:v>
                </c:pt>
                <c:pt idx="19">
                  <c:v>2500</c:v>
                </c:pt>
                <c:pt idx="20">
                  <c:v>2904</c:v>
                </c:pt>
                <c:pt idx="21">
                  <c:v>4032</c:v>
                </c:pt>
                <c:pt idx="22">
                  <c:v>4821</c:v>
                </c:pt>
                <c:pt idx="23">
                  <c:v>5554</c:v>
                </c:pt>
                <c:pt idx="24">
                  <c:v>6405</c:v>
                </c:pt>
                <c:pt idx="25">
                  <c:v>6650</c:v>
                </c:pt>
                <c:pt idx="26">
                  <c:v>7548</c:v>
                </c:pt>
                <c:pt idx="27">
                  <c:v>7869</c:v>
                </c:pt>
                <c:pt idx="28">
                  <c:v>8174</c:v>
                </c:pt>
                <c:pt idx="29">
                  <c:v>8426</c:v>
                </c:pt>
                <c:pt idx="30">
                  <c:v>8579</c:v>
                </c:pt>
                <c:pt idx="31">
                  <c:v>8768</c:v>
                </c:pt>
                <c:pt idx="32">
                  <c:v>8824</c:v>
                </c:pt>
                <c:pt idx="33">
                  <c:v>8915</c:v>
                </c:pt>
                <c:pt idx="34">
                  <c:v>8947</c:v>
                </c:pt>
                <c:pt idx="35">
                  <c:v>8993</c:v>
                </c:pt>
                <c:pt idx="36">
                  <c:v>9043</c:v>
                </c:pt>
                <c:pt idx="37">
                  <c:v>9067</c:v>
                </c:pt>
                <c:pt idx="38">
                  <c:v>9069</c:v>
                </c:pt>
                <c:pt idx="39">
                  <c:v>9086</c:v>
                </c:pt>
                <c:pt idx="40">
                  <c:v>9096</c:v>
                </c:pt>
                <c:pt idx="41">
                  <c:v>9102</c:v>
                </c:pt>
                <c:pt idx="42">
                  <c:v>9107</c:v>
                </c:pt>
                <c:pt idx="43">
                  <c:v>9112</c:v>
                </c:pt>
                <c:pt idx="44">
                  <c:v>9115</c:v>
                </c:pt>
                <c:pt idx="45">
                  <c:v>9117</c:v>
                </c:pt>
                <c:pt idx="46">
                  <c:v>9118</c:v>
                </c:pt>
                <c:pt idx="47">
                  <c:v>9118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val>
            <c:numRef>
              <c:f>PVA!$B$113:$AZ$113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22</c:v>
                </c:pt>
                <c:pt idx="3">
                  <c:v>27</c:v>
                </c:pt>
                <c:pt idx="4">
                  <c:v>44</c:v>
                </c:pt>
                <c:pt idx="5">
                  <c:v>59</c:v>
                </c:pt>
                <c:pt idx="6">
                  <c:v>90</c:v>
                </c:pt>
                <c:pt idx="7">
                  <c:v>99</c:v>
                </c:pt>
                <c:pt idx="8">
                  <c:v>141</c:v>
                </c:pt>
                <c:pt idx="9">
                  <c:v>196</c:v>
                </c:pt>
                <c:pt idx="10">
                  <c:v>257</c:v>
                </c:pt>
                <c:pt idx="11">
                  <c:v>348</c:v>
                </c:pt>
                <c:pt idx="12">
                  <c:v>401</c:v>
                </c:pt>
                <c:pt idx="13">
                  <c:v>561</c:v>
                </c:pt>
                <c:pt idx="14">
                  <c:v>814</c:v>
                </c:pt>
                <c:pt idx="15">
                  <c:v>1369</c:v>
                </c:pt>
                <c:pt idx="16">
                  <c:v>1504</c:v>
                </c:pt>
                <c:pt idx="17">
                  <c:v>2079</c:v>
                </c:pt>
                <c:pt idx="18">
                  <c:v>2514</c:v>
                </c:pt>
                <c:pt idx="19">
                  <c:v>2774</c:v>
                </c:pt>
                <c:pt idx="20">
                  <c:v>3810</c:v>
                </c:pt>
                <c:pt idx="21">
                  <c:v>4433</c:v>
                </c:pt>
                <c:pt idx="22">
                  <c:v>5194</c:v>
                </c:pt>
                <c:pt idx="23">
                  <c:v>5672</c:v>
                </c:pt>
                <c:pt idx="24">
                  <c:v>6416</c:v>
                </c:pt>
                <c:pt idx="25">
                  <c:v>6825</c:v>
                </c:pt>
                <c:pt idx="26">
                  <c:v>7293</c:v>
                </c:pt>
                <c:pt idx="27">
                  <c:v>7773</c:v>
                </c:pt>
                <c:pt idx="28">
                  <c:v>8013</c:v>
                </c:pt>
                <c:pt idx="29">
                  <c:v>8331</c:v>
                </c:pt>
                <c:pt idx="30">
                  <c:v>8522</c:v>
                </c:pt>
                <c:pt idx="31">
                  <c:v>8686</c:v>
                </c:pt>
                <c:pt idx="32">
                  <c:v>8768</c:v>
                </c:pt>
                <c:pt idx="33">
                  <c:v>8890</c:v>
                </c:pt>
                <c:pt idx="34">
                  <c:v>8959</c:v>
                </c:pt>
                <c:pt idx="35">
                  <c:v>9016</c:v>
                </c:pt>
                <c:pt idx="36">
                  <c:v>9053</c:v>
                </c:pt>
                <c:pt idx="37">
                  <c:v>9069</c:v>
                </c:pt>
                <c:pt idx="38">
                  <c:v>9081</c:v>
                </c:pt>
                <c:pt idx="39">
                  <c:v>9092</c:v>
                </c:pt>
                <c:pt idx="40">
                  <c:v>9099</c:v>
                </c:pt>
                <c:pt idx="41">
                  <c:v>9106</c:v>
                </c:pt>
                <c:pt idx="42">
                  <c:v>9110</c:v>
                </c:pt>
                <c:pt idx="43">
                  <c:v>9112</c:v>
                </c:pt>
                <c:pt idx="44">
                  <c:v>9114</c:v>
                </c:pt>
                <c:pt idx="45">
                  <c:v>9116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val>
            <c:numRef>
              <c:f>PVA!$B$114:$AZ$114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34</c:v>
                </c:pt>
                <c:pt idx="4">
                  <c:v>37</c:v>
                </c:pt>
                <c:pt idx="5">
                  <c:v>45</c:v>
                </c:pt>
                <c:pt idx="6">
                  <c:v>67</c:v>
                </c:pt>
                <c:pt idx="7">
                  <c:v>81</c:v>
                </c:pt>
                <c:pt idx="8">
                  <c:v>137</c:v>
                </c:pt>
                <c:pt idx="9">
                  <c:v>204</c:v>
                </c:pt>
                <c:pt idx="10">
                  <c:v>330</c:v>
                </c:pt>
                <c:pt idx="11">
                  <c:v>461</c:v>
                </c:pt>
                <c:pt idx="12">
                  <c:v>580</c:v>
                </c:pt>
                <c:pt idx="13">
                  <c:v>731</c:v>
                </c:pt>
                <c:pt idx="14">
                  <c:v>817</c:v>
                </c:pt>
                <c:pt idx="15">
                  <c:v>1086</c:v>
                </c:pt>
                <c:pt idx="16">
                  <c:v>1455</c:v>
                </c:pt>
                <c:pt idx="17">
                  <c:v>2055</c:v>
                </c:pt>
                <c:pt idx="18">
                  <c:v>2390</c:v>
                </c:pt>
                <c:pt idx="19">
                  <c:v>3222</c:v>
                </c:pt>
                <c:pt idx="20">
                  <c:v>3758</c:v>
                </c:pt>
                <c:pt idx="21">
                  <c:v>4399</c:v>
                </c:pt>
                <c:pt idx="22">
                  <c:v>5494</c:v>
                </c:pt>
                <c:pt idx="23">
                  <c:v>6296</c:v>
                </c:pt>
                <c:pt idx="24">
                  <c:v>6527</c:v>
                </c:pt>
                <c:pt idx="25">
                  <c:v>7176</c:v>
                </c:pt>
                <c:pt idx="26">
                  <c:v>7549</c:v>
                </c:pt>
                <c:pt idx="27">
                  <c:v>8034</c:v>
                </c:pt>
                <c:pt idx="28">
                  <c:v>8149</c:v>
                </c:pt>
                <c:pt idx="29">
                  <c:v>8351</c:v>
                </c:pt>
                <c:pt idx="30">
                  <c:v>8502</c:v>
                </c:pt>
                <c:pt idx="31">
                  <c:v>8595</c:v>
                </c:pt>
                <c:pt idx="32">
                  <c:v>8789</c:v>
                </c:pt>
                <c:pt idx="33">
                  <c:v>8892</c:v>
                </c:pt>
                <c:pt idx="34">
                  <c:v>8908</c:v>
                </c:pt>
                <c:pt idx="35">
                  <c:v>8977</c:v>
                </c:pt>
                <c:pt idx="36">
                  <c:v>9007</c:v>
                </c:pt>
                <c:pt idx="37">
                  <c:v>9018</c:v>
                </c:pt>
                <c:pt idx="38">
                  <c:v>9065</c:v>
                </c:pt>
                <c:pt idx="39">
                  <c:v>9074</c:v>
                </c:pt>
                <c:pt idx="40">
                  <c:v>9086</c:v>
                </c:pt>
                <c:pt idx="41">
                  <c:v>9100</c:v>
                </c:pt>
                <c:pt idx="42">
                  <c:v>9105</c:v>
                </c:pt>
                <c:pt idx="43">
                  <c:v>9110</c:v>
                </c:pt>
                <c:pt idx="44">
                  <c:v>9113</c:v>
                </c:pt>
                <c:pt idx="45">
                  <c:v>9115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val>
            <c:numRef>
              <c:f>PVA!$B$115:$AZ$115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20</c:v>
                </c:pt>
                <c:pt idx="3">
                  <c:v>32</c:v>
                </c:pt>
                <c:pt idx="4">
                  <c:v>35</c:v>
                </c:pt>
                <c:pt idx="5">
                  <c:v>54</c:v>
                </c:pt>
                <c:pt idx="6">
                  <c:v>98</c:v>
                </c:pt>
                <c:pt idx="7">
                  <c:v>130</c:v>
                </c:pt>
                <c:pt idx="8">
                  <c:v>155</c:v>
                </c:pt>
                <c:pt idx="9">
                  <c:v>206</c:v>
                </c:pt>
                <c:pt idx="10">
                  <c:v>331</c:v>
                </c:pt>
                <c:pt idx="11">
                  <c:v>486</c:v>
                </c:pt>
                <c:pt idx="12">
                  <c:v>688</c:v>
                </c:pt>
                <c:pt idx="13">
                  <c:v>842</c:v>
                </c:pt>
                <c:pt idx="14">
                  <c:v>1134</c:v>
                </c:pt>
                <c:pt idx="15">
                  <c:v>1538</c:v>
                </c:pt>
                <c:pt idx="16">
                  <c:v>1955</c:v>
                </c:pt>
                <c:pt idx="17">
                  <c:v>2564</c:v>
                </c:pt>
                <c:pt idx="18">
                  <c:v>2892</c:v>
                </c:pt>
                <c:pt idx="19">
                  <c:v>3579</c:v>
                </c:pt>
                <c:pt idx="20">
                  <c:v>4366</c:v>
                </c:pt>
                <c:pt idx="21">
                  <c:v>4930</c:v>
                </c:pt>
                <c:pt idx="22">
                  <c:v>5797</c:v>
                </c:pt>
                <c:pt idx="23">
                  <c:v>5842</c:v>
                </c:pt>
                <c:pt idx="24">
                  <c:v>6413</c:v>
                </c:pt>
                <c:pt idx="25">
                  <c:v>7065</c:v>
                </c:pt>
                <c:pt idx="26">
                  <c:v>7321</c:v>
                </c:pt>
                <c:pt idx="27">
                  <c:v>7708</c:v>
                </c:pt>
                <c:pt idx="28">
                  <c:v>7764</c:v>
                </c:pt>
                <c:pt idx="29">
                  <c:v>8259</c:v>
                </c:pt>
                <c:pt idx="30">
                  <c:v>8444</c:v>
                </c:pt>
                <c:pt idx="31">
                  <c:v>8554</c:v>
                </c:pt>
                <c:pt idx="32">
                  <c:v>8677</c:v>
                </c:pt>
                <c:pt idx="33">
                  <c:v>8812</c:v>
                </c:pt>
                <c:pt idx="34">
                  <c:v>8903</c:v>
                </c:pt>
                <c:pt idx="35">
                  <c:v>8957</c:v>
                </c:pt>
                <c:pt idx="36">
                  <c:v>8991</c:v>
                </c:pt>
                <c:pt idx="37">
                  <c:v>9028</c:v>
                </c:pt>
                <c:pt idx="38">
                  <c:v>9068</c:v>
                </c:pt>
                <c:pt idx="39">
                  <c:v>9082</c:v>
                </c:pt>
                <c:pt idx="40">
                  <c:v>9097</c:v>
                </c:pt>
                <c:pt idx="41">
                  <c:v>9102</c:v>
                </c:pt>
                <c:pt idx="42">
                  <c:v>9105</c:v>
                </c:pt>
                <c:pt idx="43">
                  <c:v>9109</c:v>
                </c:pt>
                <c:pt idx="44">
                  <c:v>9113</c:v>
                </c:pt>
                <c:pt idx="45">
                  <c:v>9115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9119</c:v>
                </c:pt>
                <c:pt idx="50">
                  <c:v>9119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val>
            <c:numRef>
              <c:f>PVA!$B$116:$AZ$116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42</c:v>
                </c:pt>
                <c:pt idx="5">
                  <c:v>54</c:v>
                </c:pt>
                <c:pt idx="6">
                  <c:v>73</c:v>
                </c:pt>
                <c:pt idx="7">
                  <c:v>100</c:v>
                </c:pt>
                <c:pt idx="8">
                  <c:v>164</c:v>
                </c:pt>
                <c:pt idx="9">
                  <c:v>247</c:v>
                </c:pt>
                <c:pt idx="10">
                  <c:v>289</c:v>
                </c:pt>
                <c:pt idx="11">
                  <c:v>376</c:v>
                </c:pt>
                <c:pt idx="12">
                  <c:v>567</c:v>
                </c:pt>
                <c:pt idx="13">
                  <c:v>782</c:v>
                </c:pt>
                <c:pt idx="14">
                  <c:v>1158</c:v>
                </c:pt>
                <c:pt idx="15">
                  <c:v>1719</c:v>
                </c:pt>
                <c:pt idx="16">
                  <c:v>2073</c:v>
                </c:pt>
                <c:pt idx="17">
                  <c:v>2976</c:v>
                </c:pt>
                <c:pt idx="18">
                  <c:v>3305</c:v>
                </c:pt>
                <c:pt idx="19">
                  <c:v>4010</c:v>
                </c:pt>
                <c:pt idx="20">
                  <c:v>4826</c:v>
                </c:pt>
                <c:pt idx="21">
                  <c:v>5449</c:v>
                </c:pt>
                <c:pt idx="22">
                  <c:v>6271</c:v>
                </c:pt>
                <c:pt idx="23">
                  <c:v>6847</c:v>
                </c:pt>
                <c:pt idx="24">
                  <c:v>7194</c:v>
                </c:pt>
                <c:pt idx="25">
                  <c:v>7799</c:v>
                </c:pt>
                <c:pt idx="26">
                  <c:v>8111</c:v>
                </c:pt>
                <c:pt idx="27">
                  <c:v>8430</c:v>
                </c:pt>
                <c:pt idx="28">
                  <c:v>8632</c:v>
                </c:pt>
                <c:pt idx="29">
                  <c:v>8651</c:v>
                </c:pt>
                <c:pt idx="30">
                  <c:v>8732</c:v>
                </c:pt>
                <c:pt idx="31">
                  <c:v>8783</c:v>
                </c:pt>
                <c:pt idx="32">
                  <c:v>8847</c:v>
                </c:pt>
                <c:pt idx="33">
                  <c:v>8953</c:v>
                </c:pt>
                <c:pt idx="34">
                  <c:v>9008</c:v>
                </c:pt>
                <c:pt idx="35">
                  <c:v>9049</c:v>
                </c:pt>
                <c:pt idx="36">
                  <c:v>9073</c:v>
                </c:pt>
                <c:pt idx="37">
                  <c:v>9082</c:v>
                </c:pt>
                <c:pt idx="38">
                  <c:v>9086</c:v>
                </c:pt>
                <c:pt idx="39">
                  <c:v>9096</c:v>
                </c:pt>
                <c:pt idx="40">
                  <c:v>9104</c:v>
                </c:pt>
                <c:pt idx="41">
                  <c:v>9109</c:v>
                </c:pt>
                <c:pt idx="42">
                  <c:v>9114</c:v>
                </c:pt>
                <c:pt idx="43">
                  <c:v>9115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PVA!$B$117:$AZ$117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23</c:v>
                </c:pt>
                <c:pt idx="3">
                  <c:v>34</c:v>
                </c:pt>
                <c:pt idx="4">
                  <c:v>47</c:v>
                </c:pt>
                <c:pt idx="5">
                  <c:v>66</c:v>
                </c:pt>
                <c:pt idx="6">
                  <c:v>94</c:v>
                </c:pt>
                <c:pt idx="7">
                  <c:v>144</c:v>
                </c:pt>
                <c:pt idx="8">
                  <c:v>187</c:v>
                </c:pt>
                <c:pt idx="9">
                  <c:v>234</c:v>
                </c:pt>
                <c:pt idx="10">
                  <c:v>326</c:v>
                </c:pt>
                <c:pt idx="11">
                  <c:v>473</c:v>
                </c:pt>
                <c:pt idx="12">
                  <c:v>725</c:v>
                </c:pt>
                <c:pt idx="13">
                  <c:v>1194</c:v>
                </c:pt>
                <c:pt idx="14">
                  <c:v>1781</c:v>
                </c:pt>
                <c:pt idx="15">
                  <c:v>2173</c:v>
                </c:pt>
                <c:pt idx="16">
                  <c:v>2627</c:v>
                </c:pt>
                <c:pt idx="17">
                  <c:v>3325</c:v>
                </c:pt>
                <c:pt idx="18">
                  <c:v>4086</c:v>
                </c:pt>
                <c:pt idx="19">
                  <c:v>5269</c:v>
                </c:pt>
                <c:pt idx="20">
                  <c:v>5929</c:v>
                </c:pt>
                <c:pt idx="21">
                  <c:v>6062</c:v>
                </c:pt>
                <c:pt idx="22">
                  <c:v>6382</c:v>
                </c:pt>
                <c:pt idx="23">
                  <c:v>7024</c:v>
                </c:pt>
                <c:pt idx="24">
                  <c:v>7386</c:v>
                </c:pt>
                <c:pt idx="25">
                  <c:v>7939</c:v>
                </c:pt>
                <c:pt idx="26">
                  <c:v>8257</c:v>
                </c:pt>
                <c:pt idx="27">
                  <c:v>8569</c:v>
                </c:pt>
                <c:pt idx="28">
                  <c:v>8753</c:v>
                </c:pt>
                <c:pt idx="29">
                  <c:v>8860</c:v>
                </c:pt>
                <c:pt idx="30">
                  <c:v>8960</c:v>
                </c:pt>
                <c:pt idx="31">
                  <c:v>9020</c:v>
                </c:pt>
                <c:pt idx="32">
                  <c:v>9042</c:v>
                </c:pt>
                <c:pt idx="33">
                  <c:v>9062</c:v>
                </c:pt>
                <c:pt idx="34">
                  <c:v>9071</c:v>
                </c:pt>
                <c:pt idx="35">
                  <c:v>9081</c:v>
                </c:pt>
                <c:pt idx="36">
                  <c:v>9096</c:v>
                </c:pt>
                <c:pt idx="37">
                  <c:v>9104</c:v>
                </c:pt>
                <c:pt idx="38">
                  <c:v>9110</c:v>
                </c:pt>
                <c:pt idx="39">
                  <c:v>9113</c:v>
                </c:pt>
                <c:pt idx="40">
                  <c:v>9114</c:v>
                </c:pt>
                <c:pt idx="41">
                  <c:v>9117</c:v>
                </c:pt>
                <c:pt idx="42">
                  <c:v>9118</c:v>
                </c:pt>
                <c:pt idx="43">
                  <c:v>9119</c:v>
                </c:pt>
                <c:pt idx="44">
                  <c:v>9119</c:v>
                </c:pt>
                <c:pt idx="45">
                  <c:v>9119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val>
            <c:numRef>
              <c:f>PVA!$B$118:$AZ$118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21</c:v>
                </c:pt>
                <c:pt idx="3">
                  <c:v>30</c:v>
                </c:pt>
                <c:pt idx="4">
                  <c:v>47</c:v>
                </c:pt>
                <c:pt idx="5">
                  <c:v>78</c:v>
                </c:pt>
                <c:pt idx="6">
                  <c:v>116</c:v>
                </c:pt>
                <c:pt idx="7">
                  <c:v>186</c:v>
                </c:pt>
                <c:pt idx="8">
                  <c:v>287</c:v>
                </c:pt>
                <c:pt idx="9">
                  <c:v>405</c:v>
                </c:pt>
                <c:pt idx="10">
                  <c:v>660</c:v>
                </c:pt>
                <c:pt idx="11">
                  <c:v>854</c:v>
                </c:pt>
                <c:pt idx="12">
                  <c:v>1257</c:v>
                </c:pt>
                <c:pt idx="13">
                  <c:v>1334</c:v>
                </c:pt>
                <c:pt idx="14">
                  <c:v>1751</c:v>
                </c:pt>
                <c:pt idx="15">
                  <c:v>2210</c:v>
                </c:pt>
                <c:pt idx="16">
                  <c:v>2725</c:v>
                </c:pt>
                <c:pt idx="17">
                  <c:v>3151</c:v>
                </c:pt>
                <c:pt idx="18">
                  <c:v>3727</c:v>
                </c:pt>
                <c:pt idx="19">
                  <c:v>4424</c:v>
                </c:pt>
                <c:pt idx="20">
                  <c:v>5046</c:v>
                </c:pt>
                <c:pt idx="21">
                  <c:v>5442</c:v>
                </c:pt>
                <c:pt idx="22">
                  <c:v>6285</c:v>
                </c:pt>
                <c:pt idx="23">
                  <c:v>7050</c:v>
                </c:pt>
                <c:pt idx="24">
                  <c:v>7309</c:v>
                </c:pt>
                <c:pt idx="25">
                  <c:v>7851</c:v>
                </c:pt>
                <c:pt idx="26">
                  <c:v>8046</c:v>
                </c:pt>
                <c:pt idx="27">
                  <c:v>8204</c:v>
                </c:pt>
                <c:pt idx="28">
                  <c:v>8547</c:v>
                </c:pt>
                <c:pt idx="29">
                  <c:v>8687</c:v>
                </c:pt>
                <c:pt idx="30">
                  <c:v>8720</c:v>
                </c:pt>
                <c:pt idx="31">
                  <c:v>8844</c:v>
                </c:pt>
                <c:pt idx="32">
                  <c:v>8909</c:v>
                </c:pt>
                <c:pt idx="33">
                  <c:v>8970</c:v>
                </c:pt>
                <c:pt idx="34">
                  <c:v>9007</c:v>
                </c:pt>
                <c:pt idx="35">
                  <c:v>9043</c:v>
                </c:pt>
                <c:pt idx="36">
                  <c:v>9069</c:v>
                </c:pt>
                <c:pt idx="37">
                  <c:v>9077</c:v>
                </c:pt>
                <c:pt idx="38">
                  <c:v>9092</c:v>
                </c:pt>
                <c:pt idx="39">
                  <c:v>9100</c:v>
                </c:pt>
                <c:pt idx="40">
                  <c:v>9106</c:v>
                </c:pt>
                <c:pt idx="41">
                  <c:v>9108</c:v>
                </c:pt>
                <c:pt idx="42">
                  <c:v>9112</c:v>
                </c:pt>
                <c:pt idx="43">
                  <c:v>9115</c:v>
                </c:pt>
                <c:pt idx="44">
                  <c:v>9117</c:v>
                </c:pt>
                <c:pt idx="45">
                  <c:v>9119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PVA!$B$119:$AZ$119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31</c:v>
                </c:pt>
                <c:pt idx="5">
                  <c:v>46</c:v>
                </c:pt>
                <c:pt idx="6">
                  <c:v>71</c:v>
                </c:pt>
                <c:pt idx="7">
                  <c:v>90</c:v>
                </c:pt>
                <c:pt idx="8">
                  <c:v>110</c:v>
                </c:pt>
                <c:pt idx="9">
                  <c:v>156</c:v>
                </c:pt>
                <c:pt idx="10">
                  <c:v>208</c:v>
                </c:pt>
                <c:pt idx="11">
                  <c:v>252</c:v>
                </c:pt>
                <c:pt idx="12">
                  <c:v>400</c:v>
                </c:pt>
                <c:pt idx="13">
                  <c:v>407</c:v>
                </c:pt>
                <c:pt idx="14">
                  <c:v>617</c:v>
                </c:pt>
                <c:pt idx="15">
                  <c:v>852</c:v>
                </c:pt>
                <c:pt idx="16">
                  <c:v>1220</c:v>
                </c:pt>
                <c:pt idx="17">
                  <c:v>1808</c:v>
                </c:pt>
                <c:pt idx="18">
                  <c:v>2316</c:v>
                </c:pt>
                <c:pt idx="19">
                  <c:v>3779</c:v>
                </c:pt>
                <c:pt idx="20">
                  <c:v>4311</c:v>
                </c:pt>
                <c:pt idx="21">
                  <c:v>4888</c:v>
                </c:pt>
                <c:pt idx="22">
                  <c:v>5772</c:v>
                </c:pt>
                <c:pt idx="23">
                  <c:v>6786</c:v>
                </c:pt>
                <c:pt idx="24">
                  <c:v>7320</c:v>
                </c:pt>
                <c:pt idx="25">
                  <c:v>7696</c:v>
                </c:pt>
                <c:pt idx="26">
                  <c:v>7933</c:v>
                </c:pt>
                <c:pt idx="27">
                  <c:v>8302</c:v>
                </c:pt>
                <c:pt idx="28">
                  <c:v>8604</c:v>
                </c:pt>
                <c:pt idx="29">
                  <c:v>8788</c:v>
                </c:pt>
                <c:pt idx="30">
                  <c:v>8901</c:v>
                </c:pt>
                <c:pt idx="31">
                  <c:v>8957</c:v>
                </c:pt>
                <c:pt idx="32">
                  <c:v>8998</c:v>
                </c:pt>
                <c:pt idx="33">
                  <c:v>9042</c:v>
                </c:pt>
                <c:pt idx="34">
                  <c:v>9072</c:v>
                </c:pt>
                <c:pt idx="35">
                  <c:v>9075</c:v>
                </c:pt>
                <c:pt idx="36">
                  <c:v>9089</c:v>
                </c:pt>
                <c:pt idx="37">
                  <c:v>9099</c:v>
                </c:pt>
                <c:pt idx="38">
                  <c:v>9104</c:v>
                </c:pt>
                <c:pt idx="39">
                  <c:v>9110</c:v>
                </c:pt>
                <c:pt idx="40">
                  <c:v>9114</c:v>
                </c:pt>
                <c:pt idx="41">
                  <c:v>9116</c:v>
                </c:pt>
                <c:pt idx="42">
                  <c:v>9117</c:v>
                </c:pt>
                <c:pt idx="43">
                  <c:v>9118</c:v>
                </c:pt>
                <c:pt idx="44">
                  <c:v>9119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PVA!$B$120:$AZ$120</c:f>
              <c:numCache>
                <c:ptCount val="51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24</c:v>
                </c:pt>
                <c:pt idx="5">
                  <c:v>38</c:v>
                </c:pt>
                <c:pt idx="6">
                  <c:v>56</c:v>
                </c:pt>
                <c:pt idx="7">
                  <c:v>74</c:v>
                </c:pt>
                <c:pt idx="8">
                  <c:v>110</c:v>
                </c:pt>
                <c:pt idx="9">
                  <c:v>174</c:v>
                </c:pt>
                <c:pt idx="10">
                  <c:v>287</c:v>
                </c:pt>
                <c:pt idx="11">
                  <c:v>381</c:v>
                </c:pt>
                <c:pt idx="12">
                  <c:v>471</c:v>
                </c:pt>
                <c:pt idx="13">
                  <c:v>629</c:v>
                </c:pt>
                <c:pt idx="14">
                  <c:v>721</c:v>
                </c:pt>
                <c:pt idx="15">
                  <c:v>977</c:v>
                </c:pt>
                <c:pt idx="16">
                  <c:v>1113</c:v>
                </c:pt>
                <c:pt idx="17">
                  <c:v>1465</c:v>
                </c:pt>
                <c:pt idx="18">
                  <c:v>1949</c:v>
                </c:pt>
                <c:pt idx="19">
                  <c:v>2473</c:v>
                </c:pt>
                <c:pt idx="20">
                  <c:v>3069</c:v>
                </c:pt>
                <c:pt idx="21">
                  <c:v>3150</c:v>
                </c:pt>
                <c:pt idx="22">
                  <c:v>3492</c:v>
                </c:pt>
                <c:pt idx="23">
                  <c:v>4436</c:v>
                </c:pt>
                <c:pt idx="24">
                  <c:v>4910</c:v>
                </c:pt>
                <c:pt idx="25">
                  <c:v>5558</c:v>
                </c:pt>
                <c:pt idx="26">
                  <c:v>5626</c:v>
                </c:pt>
                <c:pt idx="27">
                  <c:v>6408</c:v>
                </c:pt>
                <c:pt idx="28">
                  <c:v>6849</c:v>
                </c:pt>
                <c:pt idx="29">
                  <c:v>7428</c:v>
                </c:pt>
                <c:pt idx="30">
                  <c:v>7957</c:v>
                </c:pt>
                <c:pt idx="31">
                  <c:v>8216</c:v>
                </c:pt>
                <c:pt idx="32">
                  <c:v>8494</c:v>
                </c:pt>
                <c:pt idx="33">
                  <c:v>8679</c:v>
                </c:pt>
                <c:pt idx="34">
                  <c:v>8724</c:v>
                </c:pt>
                <c:pt idx="35">
                  <c:v>8821</c:v>
                </c:pt>
                <c:pt idx="36">
                  <c:v>8894</c:v>
                </c:pt>
                <c:pt idx="37">
                  <c:v>8961</c:v>
                </c:pt>
                <c:pt idx="38">
                  <c:v>9004</c:v>
                </c:pt>
                <c:pt idx="39">
                  <c:v>9045</c:v>
                </c:pt>
                <c:pt idx="40">
                  <c:v>9072</c:v>
                </c:pt>
                <c:pt idx="41">
                  <c:v>9090</c:v>
                </c:pt>
                <c:pt idx="42">
                  <c:v>9096</c:v>
                </c:pt>
                <c:pt idx="43">
                  <c:v>9103</c:v>
                </c:pt>
                <c:pt idx="44">
                  <c:v>9110</c:v>
                </c:pt>
                <c:pt idx="45">
                  <c:v>9113</c:v>
                </c:pt>
                <c:pt idx="46">
                  <c:v>9115</c:v>
                </c:pt>
                <c:pt idx="47">
                  <c:v>9116</c:v>
                </c:pt>
                <c:pt idx="48">
                  <c:v>9117</c:v>
                </c:pt>
                <c:pt idx="49">
                  <c:v>9117</c:v>
                </c:pt>
                <c:pt idx="50">
                  <c:v>9118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PVA!$B$121:$AZ$121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22</c:v>
                </c:pt>
                <c:pt idx="3">
                  <c:v>41</c:v>
                </c:pt>
                <c:pt idx="4">
                  <c:v>56</c:v>
                </c:pt>
                <c:pt idx="5">
                  <c:v>70</c:v>
                </c:pt>
                <c:pt idx="6">
                  <c:v>111</c:v>
                </c:pt>
                <c:pt idx="7">
                  <c:v>133</c:v>
                </c:pt>
                <c:pt idx="8">
                  <c:v>184</c:v>
                </c:pt>
                <c:pt idx="9">
                  <c:v>307</c:v>
                </c:pt>
                <c:pt idx="10">
                  <c:v>422</c:v>
                </c:pt>
                <c:pt idx="11">
                  <c:v>608</c:v>
                </c:pt>
                <c:pt idx="12">
                  <c:v>845</c:v>
                </c:pt>
                <c:pt idx="13">
                  <c:v>1170</c:v>
                </c:pt>
                <c:pt idx="14">
                  <c:v>1374</c:v>
                </c:pt>
                <c:pt idx="15">
                  <c:v>1865</c:v>
                </c:pt>
                <c:pt idx="16">
                  <c:v>2706</c:v>
                </c:pt>
                <c:pt idx="17">
                  <c:v>3087</c:v>
                </c:pt>
                <c:pt idx="18">
                  <c:v>3706</c:v>
                </c:pt>
                <c:pt idx="19">
                  <c:v>4527</c:v>
                </c:pt>
                <c:pt idx="20">
                  <c:v>5173</c:v>
                </c:pt>
                <c:pt idx="21">
                  <c:v>6063</c:v>
                </c:pt>
                <c:pt idx="22">
                  <c:v>6963</c:v>
                </c:pt>
                <c:pt idx="23">
                  <c:v>7278</c:v>
                </c:pt>
                <c:pt idx="24">
                  <c:v>7678</c:v>
                </c:pt>
                <c:pt idx="25">
                  <c:v>7903</c:v>
                </c:pt>
                <c:pt idx="26">
                  <c:v>8208</c:v>
                </c:pt>
                <c:pt idx="27">
                  <c:v>8471</c:v>
                </c:pt>
                <c:pt idx="28">
                  <c:v>8577</c:v>
                </c:pt>
                <c:pt idx="29">
                  <c:v>8774</c:v>
                </c:pt>
                <c:pt idx="30">
                  <c:v>8860</c:v>
                </c:pt>
                <c:pt idx="31">
                  <c:v>8949</c:v>
                </c:pt>
                <c:pt idx="32">
                  <c:v>8991</c:v>
                </c:pt>
                <c:pt idx="33">
                  <c:v>9021</c:v>
                </c:pt>
                <c:pt idx="34">
                  <c:v>9037</c:v>
                </c:pt>
                <c:pt idx="35">
                  <c:v>9061</c:v>
                </c:pt>
                <c:pt idx="36">
                  <c:v>9081</c:v>
                </c:pt>
                <c:pt idx="37">
                  <c:v>9091</c:v>
                </c:pt>
                <c:pt idx="38">
                  <c:v>9098</c:v>
                </c:pt>
                <c:pt idx="39">
                  <c:v>9103</c:v>
                </c:pt>
                <c:pt idx="40">
                  <c:v>9109</c:v>
                </c:pt>
                <c:pt idx="41">
                  <c:v>9113</c:v>
                </c:pt>
                <c:pt idx="42">
                  <c:v>9116</c:v>
                </c:pt>
                <c:pt idx="43">
                  <c:v>9118</c:v>
                </c:pt>
                <c:pt idx="44">
                  <c:v>9119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PVA!$B$122:$AZ$122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21</c:v>
                </c:pt>
                <c:pt idx="4">
                  <c:v>34</c:v>
                </c:pt>
                <c:pt idx="5">
                  <c:v>53</c:v>
                </c:pt>
                <c:pt idx="6">
                  <c:v>63</c:v>
                </c:pt>
                <c:pt idx="7">
                  <c:v>76</c:v>
                </c:pt>
                <c:pt idx="8">
                  <c:v>89</c:v>
                </c:pt>
                <c:pt idx="9">
                  <c:v>111</c:v>
                </c:pt>
                <c:pt idx="10">
                  <c:v>161</c:v>
                </c:pt>
                <c:pt idx="11">
                  <c:v>207</c:v>
                </c:pt>
                <c:pt idx="12">
                  <c:v>306</c:v>
                </c:pt>
                <c:pt idx="13">
                  <c:v>462</c:v>
                </c:pt>
                <c:pt idx="14">
                  <c:v>603</c:v>
                </c:pt>
                <c:pt idx="15">
                  <c:v>883</c:v>
                </c:pt>
                <c:pt idx="16">
                  <c:v>1298</c:v>
                </c:pt>
                <c:pt idx="17">
                  <c:v>1325</c:v>
                </c:pt>
                <c:pt idx="18">
                  <c:v>1535</c:v>
                </c:pt>
                <c:pt idx="19">
                  <c:v>1950</c:v>
                </c:pt>
                <c:pt idx="20">
                  <c:v>3214</c:v>
                </c:pt>
                <c:pt idx="21">
                  <c:v>3989</c:v>
                </c:pt>
                <c:pt idx="22">
                  <c:v>4398</c:v>
                </c:pt>
                <c:pt idx="23">
                  <c:v>4867</c:v>
                </c:pt>
                <c:pt idx="24">
                  <c:v>5071</c:v>
                </c:pt>
                <c:pt idx="25">
                  <c:v>6099</c:v>
                </c:pt>
                <c:pt idx="26">
                  <c:v>6620</c:v>
                </c:pt>
                <c:pt idx="27">
                  <c:v>7012</c:v>
                </c:pt>
                <c:pt idx="28">
                  <c:v>7731</c:v>
                </c:pt>
                <c:pt idx="29">
                  <c:v>8060</c:v>
                </c:pt>
                <c:pt idx="30">
                  <c:v>8286</c:v>
                </c:pt>
                <c:pt idx="31">
                  <c:v>8528</c:v>
                </c:pt>
                <c:pt idx="32">
                  <c:v>8675</c:v>
                </c:pt>
                <c:pt idx="33">
                  <c:v>8853</c:v>
                </c:pt>
                <c:pt idx="34">
                  <c:v>8946</c:v>
                </c:pt>
                <c:pt idx="35">
                  <c:v>8988</c:v>
                </c:pt>
                <c:pt idx="36">
                  <c:v>9025</c:v>
                </c:pt>
                <c:pt idx="37">
                  <c:v>9053</c:v>
                </c:pt>
                <c:pt idx="38">
                  <c:v>9071</c:v>
                </c:pt>
                <c:pt idx="39">
                  <c:v>9083</c:v>
                </c:pt>
                <c:pt idx="40">
                  <c:v>9091</c:v>
                </c:pt>
                <c:pt idx="41">
                  <c:v>9099</c:v>
                </c:pt>
                <c:pt idx="42">
                  <c:v>9104</c:v>
                </c:pt>
                <c:pt idx="43">
                  <c:v>9112</c:v>
                </c:pt>
                <c:pt idx="44">
                  <c:v>9114</c:v>
                </c:pt>
                <c:pt idx="45">
                  <c:v>9117</c:v>
                </c:pt>
                <c:pt idx="46">
                  <c:v>9119</c:v>
                </c:pt>
                <c:pt idx="47">
                  <c:v>9119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PVA!$B$123:$AZ$123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20</c:v>
                </c:pt>
                <c:pt idx="3">
                  <c:v>32</c:v>
                </c:pt>
                <c:pt idx="4">
                  <c:v>43</c:v>
                </c:pt>
                <c:pt idx="5">
                  <c:v>72</c:v>
                </c:pt>
                <c:pt idx="6">
                  <c:v>102</c:v>
                </c:pt>
                <c:pt idx="7">
                  <c:v>137</c:v>
                </c:pt>
                <c:pt idx="8">
                  <c:v>188</c:v>
                </c:pt>
                <c:pt idx="9">
                  <c:v>259</c:v>
                </c:pt>
                <c:pt idx="10">
                  <c:v>287</c:v>
                </c:pt>
                <c:pt idx="11">
                  <c:v>388</c:v>
                </c:pt>
                <c:pt idx="12">
                  <c:v>512</c:v>
                </c:pt>
                <c:pt idx="13">
                  <c:v>744</c:v>
                </c:pt>
                <c:pt idx="14">
                  <c:v>853</c:v>
                </c:pt>
                <c:pt idx="15">
                  <c:v>1196</c:v>
                </c:pt>
                <c:pt idx="16">
                  <c:v>1574</c:v>
                </c:pt>
                <c:pt idx="17">
                  <c:v>1940</c:v>
                </c:pt>
                <c:pt idx="18">
                  <c:v>2361</c:v>
                </c:pt>
                <c:pt idx="19">
                  <c:v>2926</c:v>
                </c:pt>
                <c:pt idx="20">
                  <c:v>3741</c:v>
                </c:pt>
                <c:pt idx="21">
                  <c:v>4599</c:v>
                </c:pt>
                <c:pt idx="22">
                  <c:v>5311</c:v>
                </c:pt>
                <c:pt idx="23">
                  <c:v>6160</c:v>
                </c:pt>
                <c:pt idx="24">
                  <c:v>6659</c:v>
                </c:pt>
                <c:pt idx="25">
                  <c:v>7427</c:v>
                </c:pt>
                <c:pt idx="26">
                  <c:v>7850</c:v>
                </c:pt>
                <c:pt idx="27">
                  <c:v>8207</c:v>
                </c:pt>
                <c:pt idx="28">
                  <c:v>8610</c:v>
                </c:pt>
                <c:pt idx="29">
                  <c:v>8782</c:v>
                </c:pt>
                <c:pt idx="30">
                  <c:v>8871</c:v>
                </c:pt>
                <c:pt idx="31">
                  <c:v>8931</c:v>
                </c:pt>
                <c:pt idx="32">
                  <c:v>8956</c:v>
                </c:pt>
                <c:pt idx="33">
                  <c:v>8995</c:v>
                </c:pt>
                <c:pt idx="34">
                  <c:v>9034</c:v>
                </c:pt>
                <c:pt idx="35">
                  <c:v>9062</c:v>
                </c:pt>
                <c:pt idx="36">
                  <c:v>9081</c:v>
                </c:pt>
                <c:pt idx="37">
                  <c:v>9095</c:v>
                </c:pt>
                <c:pt idx="38">
                  <c:v>9103</c:v>
                </c:pt>
                <c:pt idx="39">
                  <c:v>9109</c:v>
                </c:pt>
                <c:pt idx="40">
                  <c:v>9113</c:v>
                </c:pt>
                <c:pt idx="41">
                  <c:v>9115</c:v>
                </c:pt>
                <c:pt idx="42">
                  <c:v>9117</c:v>
                </c:pt>
                <c:pt idx="43">
                  <c:v>9118</c:v>
                </c:pt>
                <c:pt idx="44">
                  <c:v>9119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PVA!$B$124:$AZ$124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23</c:v>
                </c:pt>
                <c:pt idx="3">
                  <c:v>31</c:v>
                </c:pt>
                <c:pt idx="4">
                  <c:v>46</c:v>
                </c:pt>
                <c:pt idx="5">
                  <c:v>52</c:v>
                </c:pt>
                <c:pt idx="6">
                  <c:v>75</c:v>
                </c:pt>
                <c:pt idx="7">
                  <c:v>95</c:v>
                </c:pt>
                <c:pt idx="8">
                  <c:v>159</c:v>
                </c:pt>
                <c:pt idx="9">
                  <c:v>216</c:v>
                </c:pt>
                <c:pt idx="10">
                  <c:v>274</c:v>
                </c:pt>
                <c:pt idx="11">
                  <c:v>400</c:v>
                </c:pt>
                <c:pt idx="12">
                  <c:v>523</c:v>
                </c:pt>
                <c:pt idx="13">
                  <c:v>747</c:v>
                </c:pt>
                <c:pt idx="14">
                  <c:v>1038</c:v>
                </c:pt>
                <c:pt idx="15">
                  <c:v>1422</c:v>
                </c:pt>
                <c:pt idx="16">
                  <c:v>1761</c:v>
                </c:pt>
                <c:pt idx="17">
                  <c:v>1823</c:v>
                </c:pt>
                <c:pt idx="18">
                  <c:v>2639</c:v>
                </c:pt>
                <c:pt idx="19">
                  <c:v>3813</c:v>
                </c:pt>
                <c:pt idx="20">
                  <c:v>4700</c:v>
                </c:pt>
                <c:pt idx="21">
                  <c:v>5367</c:v>
                </c:pt>
                <c:pt idx="22">
                  <c:v>5934</c:v>
                </c:pt>
                <c:pt idx="23">
                  <c:v>6773</c:v>
                </c:pt>
                <c:pt idx="24">
                  <c:v>7293</c:v>
                </c:pt>
                <c:pt idx="25">
                  <c:v>7761</c:v>
                </c:pt>
                <c:pt idx="26">
                  <c:v>8187</c:v>
                </c:pt>
                <c:pt idx="27">
                  <c:v>8371</c:v>
                </c:pt>
                <c:pt idx="28">
                  <c:v>8453</c:v>
                </c:pt>
                <c:pt idx="29">
                  <c:v>8590</c:v>
                </c:pt>
                <c:pt idx="30">
                  <c:v>8815</c:v>
                </c:pt>
                <c:pt idx="31">
                  <c:v>8916</c:v>
                </c:pt>
                <c:pt idx="32">
                  <c:v>8993</c:v>
                </c:pt>
                <c:pt idx="33">
                  <c:v>9014</c:v>
                </c:pt>
                <c:pt idx="34">
                  <c:v>9038</c:v>
                </c:pt>
                <c:pt idx="35">
                  <c:v>9063</c:v>
                </c:pt>
                <c:pt idx="36">
                  <c:v>9084</c:v>
                </c:pt>
                <c:pt idx="37">
                  <c:v>9093</c:v>
                </c:pt>
                <c:pt idx="38">
                  <c:v>9100</c:v>
                </c:pt>
                <c:pt idx="39">
                  <c:v>9106</c:v>
                </c:pt>
                <c:pt idx="40">
                  <c:v>9110</c:v>
                </c:pt>
                <c:pt idx="41">
                  <c:v>9113</c:v>
                </c:pt>
                <c:pt idx="42">
                  <c:v>9116</c:v>
                </c:pt>
                <c:pt idx="43">
                  <c:v>9117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PVA!$B$125:$AZ$125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22</c:v>
                </c:pt>
                <c:pt idx="3">
                  <c:v>28</c:v>
                </c:pt>
                <c:pt idx="4">
                  <c:v>40</c:v>
                </c:pt>
                <c:pt idx="5">
                  <c:v>59</c:v>
                </c:pt>
                <c:pt idx="6">
                  <c:v>80</c:v>
                </c:pt>
                <c:pt idx="7">
                  <c:v>129</c:v>
                </c:pt>
                <c:pt idx="8">
                  <c:v>189</c:v>
                </c:pt>
                <c:pt idx="9">
                  <c:v>297</c:v>
                </c:pt>
                <c:pt idx="10">
                  <c:v>436</c:v>
                </c:pt>
                <c:pt idx="11">
                  <c:v>584</c:v>
                </c:pt>
                <c:pt idx="12">
                  <c:v>933</c:v>
                </c:pt>
                <c:pt idx="13">
                  <c:v>1107</c:v>
                </c:pt>
                <c:pt idx="14">
                  <c:v>1526</c:v>
                </c:pt>
                <c:pt idx="15">
                  <c:v>2021</c:v>
                </c:pt>
                <c:pt idx="16">
                  <c:v>2428</c:v>
                </c:pt>
                <c:pt idx="17">
                  <c:v>2834</c:v>
                </c:pt>
                <c:pt idx="18">
                  <c:v>3419</c:v>
                </c:pt>
                <c:pt idx="19">
                  <c:v>3851</c:v>
                </c:pt>
                <c:pt idx="20">
                  <c:v>4800</c:v>
                </c:pt>
                <c:pt idx="21">
                  <c:v>5591</c:v>
                </c:pt>
                <c:pt idx="22">
                  <c:v>6434</c:v>
                </c:pt>
                <c:pt idx="23">
                  <c:v>6862</c:v>
                </c:pt>
                <c:pt idx="24">
                  <c:v>7412</c:v>
                </c:pt>
                <c:pt idx="25">
                  <c:v>7931</c:v>
                </c:pt>
                <c:pt idx="26">
                  <c:v>8328</c:v>
                </c:pt>
                <c:pt idx="27">
                  <c:v>8507</c:v>
                </c:pt>
                <c:pt idx="28">
                  <c:v>8646</c:v>
                </c:pt>
                <c:pt idx="29">
                  <c:v>8818</c:v>
                </c:pt>
                <c:pt idx="30">
                  <c:v>8894</c:v>
                </c:pt>
                <c:pt idx="31">
                  <c:v>8924</c:v>
                </c:pt>
                <c:pt idx="32">
                  <c:v>8980</c:v>
                </c:pt>
                <c:pt idx="33">
                  <c:v>9019</c:v>
                </c:pt>
                <c:pt idx="34">
                  <c:v>9042</c:v>
                </c:pt>
                <c:pt idx="35">
                  <c:v>9072</c:v>
                </c:pt>
                <c:pt idx="36">
                  <c:v>9082</c:v>
                </c:pt>
                <c:pt idx="37">
                  <c:v>9092</c:v>
                </c:pt>
                <c:pt idx="38">
                  <c:v>9101</c:v>
                </c:pt>
                <c:pt idx="39">
                  <c:v>9106</c:v>
                </c:pt>
                <c:pt idx="40">
                  <c:v>9110</c:v>
                </c:pt>
                <c:pt idx="41">
                  <c:v>9112</c:v>
                </c:pt>
                <c:pt idx="42">
                  <c:v>9115</c:v>
                </c:pt>
                <c:pt idx="43">
                  <c:v>9117</c:v>
                </c:pt>
                <c:pt idx="44">
                  <c:v>9118</c:v>
                </c:pt>
                <c:pt idx="45">
                  <c:v>9119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PVA!$B$126:$AZ$126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22</c:v>
                </c:pt>
                <c:pt idx="3">
                  <c:v>30</c:v>
                </c:pt>
                <c:pt idx="4">
                  <c:v>42</c:v>
                </c:pt>
                <c:pt idx="5">
                  <c:v>66</c:v>
                </c:pt>
                <c:pt idx="6">
                  <c:v>74</c:v>
                </c:pt>
                <c:pt idx="7">
                  <c:v>111</c:v>
                </c:pt>
                <c:pt idx="8">
                  <c:v>149</c:v>
                </c:pt>
                <c:pt idx="9">
                  <c:v>184</c:v>
                </c:pt>
                <c:pt idx="10">
                  <c:v>234</c:v>
                </c:pt>
                <c:pt idx="11">
                  <c:v>311</c:v>
                </c:pt>
                <c:pt idx="12">
                  <c:v>459</c:v>
                </c:pt>
                <c:pt idx="13">
                  <c:v>577</c:v>
                </c:pt>
                <c:pt idx="14">
                  <c:v>743</c:v>
                </c:pt>
                <c:pt idx="15">
                  <c:v>1046</c:v>
                </c:pt>
                <c:pt idx="16">
                  <c:v>1238</c:v>
                </c:pt>
                <c:pt idx="17">
                  <c:v>1452</c:v>
                </c:pt>
                <c:pt idx="18">
                  <c:v>1717</c:v>
                </c:pt>
                <c:pt idx="19">
                  <c:v>2068</c:v>
                </c:pt>
                <c:pt idx="20">
                  <c:v>2612</c:v>
                </c:pt>
                <c:pt idx="21">
                  <c:v>3111</c:v>
                </c:pt>
                <c:pt idx="22">
                  <c:v>4609</c:v>
                </c:pt>
                <c:pt idx="23">
                  <c:v>5390</c:v>
                </c:pt>
                <c:pt idx="24">
                  <c:v>6005</c:v>
                </c:pt>
                <c:pt idx="25">
                  <c:v>6624</c:v>
                </c:pt>
                <c:pt idx="26">
                  <c:v>7124</c:v>
                </c:pt>
                <c:pt idx="27">
                  <c:v>7673</c:v>
                </c:pt>
                <c:pt idx="28">
                  <c:v>7819</c:v>
                </c:pt>
                <c:pt idx="29">
                  <c:v>8183</c:v>
                </c:pt>
                <c:pt idx="30">
                  <c:v>8422</c:v>
                </c:pt>
                <c:pt idx="31">
                  <c:v>8509</c:v>
                </c:pt>
                <c:pt idx="32">
                  <c:v>8639</c:v>
                </c:pt>
                <c:pt idx="33">
                  <c:v>8742</c:v>
                </c:pt>
                <c:pt idx="34">
                  <c:v>8873</c:v>
                </c:pt>
                <c:pt idx="35">
                  <c:v>8958</c:v>
                </c:pt>
                <c:pt idx="36">
                  <c:v>9005</c:v>
                </c:pt>
                <c:pt idx="37">
                  <c:v>9044</c:v>
                </c:pt>
                <c:pt idx="38">
                  <c:v>9060</c:v>
                </c:pt>
                <c:pt idx="39">
                  <c:v>9074</c:v>
                </c:pt>
                <c:pt idx="40">
                  <c:v>9083</c:v>
                </c:pt>
                <c:pt idx="41">
                  <c:v>9094</c:v>
                </c:pt>
                <c:pt idx="42">
                  <c:v>9100</c:v>
                </c:pt>
                <c:pt idx="43">
                  <c:v>9108</c:v>
                </c:pt>
                <c:pt idx="44">
                  <c:v>9111</c:v>
                </c:pt>
                <c:pt idx="45">
                  <c:v>9115</c:v>
                </c:pt>
                <c:pt idx="46">
                  <c:v>9116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PVA!$B$127:$AZ$127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18</c:v>
                </c:pt>
                <c:pt idx="3">
                  <c:v>27</c:v>
                </c:pt>
                <c:pt idx="4">
                  <c:v>34</c:v>
                </c:pt>
                <c:pt idx="5">
                  <c:v>46</c:v>
                </c:pt>
                <c:pt idx="6">
                  <c:v>61</c:v>
                </c:pt>
                <c:pt idx="7">
                  <c:v>85</c:v>
                </c:pt>
                <c:pt idx="8">
                  <c:v>101</c:v>
                </c:pt>
                <c:pt idx="9">
                  <c:v>124</c:v>
                </c:pt>
                <c:pt idx="10">
                  <c:v>182</c:v>
                </c:pt>
                <c:pt idx="11">
                  <c:v>268</c:v>
                </c:pt>
                <c:pt idx="12">
                  <c:v>438</c:v>
                </c:pt>
                <c:pt idx="13">
                  <c:v>522</c:v>
                </c:pt>
                <c:pt idx="14">
                  <c:v>647</c:v>
                </c:pt>
                <c:pt idx="15">
                  <c:v>976</c:v>
                </c:pt>
                <c:pt idx="16">
                  <c:v>1225</c:v>
                </c:pt>
                <c:pt idx="17">
                  <c:v>1670</c:v>
                </c:pt>
                <c:pt idx="18">
                  <c:v>2209</c:v>
                </c:pt>
                <c:pt idx="19">
                  <c:v>2655</c:v>
                </c:pt>
                <c:pt idx="20">
                  <c:v>3298</c:v>
                </c:pt>
                <c:pt idx="21">
                  <c:v>4312</c:v>
                </c:pt>
                <c:pt idx="22">
                  <c:v>5030</c:v>
                </c:pt>
                <c:pt idx="23">
                  <c:v>5664</c:v>
                </c:pt>
                <c:pt idx="24">
                  <c:v>6235</c:v>
                </c:pt>
                <c:pt idx="25">
                  <c:v>6925</c:v>
                </c:pt>
                <c:pt idx="26">
                  <c:v>7313</c:v>
                </c:pt>
                <c:pt idx="27">
                  <c:v>7349</c:v>
                </c:pt>
                <c:pt idx="28">
                  <c:v>7828</c:v>
                </c:pt>
                <c:pt idx="29">
                  <c:v>8198</c:v>
                </c:pt>
                <c:pt idx="30">
                  <c:v>8562</c:v>
                </c:pt>
                <c:pt idx="31">
                  <c:v>8812</c:v>
                </c:pt>
                <c:pt idx="32">
                  <c:v>8910</c:v>
                </c:pt>
                <c:pt idx="33">
                  <c:v>8959</c:v>
                </c:pt>
                <c:pt idx="34">
                  <c:v>9010</c:v>
                </c:pt>
                <c:pt idx="35">
                  <c:v>9038</c:v>
                </c:pt>
                <c:pt idx="36">
                  <c:v>9052</c:v>
                </c:pt>
                <c:pt idx="37">
                  <c:v>9065</c:v>
                </c:pt>
                <c:pt idx="38">
                  <c:v>9082</c:v>
                </c:pt>
                <c:pt idx="39">
                  <c:v>9088</c:v>
                </c:pt>
                <c:pt idx="40">
                  <c:v>9098</c:v>
                </c:pt>
                <c:pt idx="41">
                  <c:v>9105</c:v>
                </c:pt>
                <c:pt idx="42">
                  <c:v>9111</c:v>
                </c:pt>
                <c:pt idx="43">
                  <c:v>9115</c:v>
                </c:pt>
                <c:pt idx="44">
                  <c:v>9117</c:v>
                </c:pt>
                <c:pt idx="45">
                  <c:v>9119</c:v>
                </c:pt>
                <c:pt idx="46">
                  <c:v>9119</c:v>
                </c:pt>
                <c:pt idx="47">
                  <c:v>9119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PVA!$B$128:$AZ$128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19</c:v>
                </c:pt>
                <c:pt idx="3">
                  <c:v>30</c:v>
                </c:pt>
                <c:pt idx="4">
                  <c:v>47</c:v>
                </c:pt>
                <c:pt idx="5">
                  <c:v>73</c:v>
                </c:pt>
                <c:pt idx="6">
                  <c:v>92</c:v>
                </c:pt>
                <c:pt idx="7">
                  <c:v>124</c:v>
                </c:pt>
                <c:pt idx="8">
                  <c:v>209</c:v>
                </c:pt>
                <c:pt idx="9">
                  <c:v>225</c:v>
                </c:pt>
                <c:pt idx="10">
                  <c:v>262</c:v>
                </c:pt>
                <c:pt idx="11">
                  <c:v>300</c:v>
                </c:pt>
                <c:pt idx="12">
                  <c:v>496</c:v>
                </c:pt>
                <c:pt idx="13">
                  <c:v>657</c:v>
                </c:pt>
                <c:pt idx="14">
                  <c:v>967</c:v>
                </c:pt>
                <c:pt idx="15">
                  <c:v>1289</c:v>
                </c:pt>
                <c:pt idx="16">
                  <c:v>1697</c:v>
                </c:pt>
                <c:pt idx="17">
                  <c:v>2404</c:v>
                </c:pt>
                <c:pt idx="18">
                  <c:v>2685</c:v>
                </c:pt>
                <c:pt idx="19">
                  <c:v>3026</c:v>
                </c:pt>
                <c:pt idx="20">
                  <c:v>3467</c:v>
                </c:pt>
                <c:pt idx="21">
                  <c:v>4252</c:v>
                </c:pt>
                <c:pt idx="22">
                  <c:v>4805</c:v>
                </c:pt>
                <c:pt idx="23">
                  <c:v>5441</c:v>
                </c:pt>
                <c:pt idx="24">
                  <c:v>5957</c:v>
                </c:pt>
                <c:pt idx="25">
                  <c:v>6364</c:v>
                </c:pt>
                <c:pt idx="26">
                  <c:v>7038</c:v>
                </c:pt>
                <c:pt idx="27">
                  <c:v>7653</c:v>
                </c:pt>
                <c:pt idx="28">
                  <c:v>7883</c:v>
                </c:pt>
                <c:pt idx="29">
                  <c:v>8248</c:v>
                </c:pt>
                <c:pt idx="30">
                  <c:v>8463</c:v>
                </c:pt>
                <c:pt idx="31">
                  <c:v>8706</c:v>
                </c:pt>
                <c:pt idx="32">
                  <c:v>8818</c:v>
                </c:pt>
                <c:pt idx="33">
                  <c:v>8918</c:v>
                </c:pt>
                <c:pt idx="34">
                  <c:v>8998</c:v>
                </c:pt>
                <c:pt idx="35">
                  <c:v>9039</c:v>
                </c:pt>
                <c:pt idx="36">
                  <c:v>9051</c:v>
                </c:pt>
                <c:pt idx="37">
                  <c:v>9067</c:v>
                </c:pt>
                <c:pt idx="38">
                  <c:v>9086</c:v>
                </c:pt>
                <c:pt idx="39">
                  <c:v>9096</c:v>
                </c:pt>
                <c:pt idx="40">
                  <c:v>9104</c:v>
                </c:pt>
                <c:pt idx="41">
                  <c:v>9108</c:v>
                </c:pt>
                <c:pt idx="42">
                  <c:v>9113</c:v>
                </c:pt>
                <c:pt idx="43">
                  <c:v>9115</c:v>
                </c:pt>
                <c:pt idx="44">
                  <c:v>9116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PVA!$B$129:$AZ$129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22</c:v>
                </c:pt>
                <c:pt idx="4">
                  <c:v>30</c:v>
                </c:pt>
                <c:pt idx="5">
                  <c:v>38</c:v>
                </c:pt>
                <c:pt idx="6">
                  <c:v>66</c:v>
                </c:pt>
                <c:pt idx="7">
                  <c:v>81</c:v>
                </c:pt>
                <c:pt idx="8">
                  <c:v>114</c:v>
                </c:pt>
                <c:pt idx="9">
                  <c:v>140</c:v>
                </c:pt>
                <c:pt idx="10">
                  <c:v>196</c:v>
                </c:pt>
                <c:pt idx="11">
                  <c:v>265</c:v>
                </c:pt>
                <c:pt idx="12">
                  <c:v>330</c:v>
                </c:pt>
                <c:pt idx="13">
                  <c:v>418</c:v>
                </c:pt>
                <c:pt idx="14">
                  <c:v>543</c:v>
                </c:pt>
                <c:pt idx="15">
                  <c:v>835</c:v>
                </c:pt>
                <c:pt idx="16">
                  <c:v>1182</c:v>
                </c:pt>
                <c:pt idx="17">
                  <c:v>1653</c:v>
                </c:pt>
                <c:pt idx="18">
                  <c:v>2131</c:v>
                </c:pt>
                <c:pt idx="19">
                  <c:v>3382</c:v>
                </c:pt>
                <c:pt idx="20">
                  <c:v>4278</c:v>
                </c:pt>
                <c:pt idx="21">
                  <c:v>4877</c:v>
                </c:pt>
                <c:pt idx="22">
                  <c:v>5966</c:v>
                </c:pt>
                <c:pt idx="23">
                  <c:v>7064</c:v>
                </c:pt>
                <c:pt idx="24">
                  <c:v>7726</c:v>
                </c:pt>
                <c:pt idx="25">
                  <c:v>8058</c:v>
                </c:pt>
                <c:pt idx="26">
                  <c:v>8180</c:v>
                </c:pt>
                <c:pt idx="27">
                  <c:v>8374</c:v>
                </c:pt>
                <c:pt idx="28">
                  <c:v>8649</c:v>
                </c:pt>
                <c:pt idx="29">
                  <c:v>8730</c:v>
                </c:pt>
                <c:pt idx="30">
                  <c:v>8815</c:v>
                </c:pt>
                <c:pt idx="31">
                  <c:v>8912</c:v>
                </c:pt>
                <c:pt idx="32">
                  <c:v>8940</c:v>
                </c:pt>
                <c:pt idx="33">
                  <c:v>9003</c:v>
                </c:pt>
                <c:pt idx="34">
                  <c:v>9045</c:v>
                </c:pt>
                <c:pt idx="35">
                  <c:v>9068</c:v>
                </c:pt>
                <c:pt idx="36">
                  <c:v>9081</c:v>
                </c:pt>
                <c:pt idx="37">
                  <c:v>9094</c:v>
                </c:pt>
                <c:pt idx="38">
                  <c:v>9104</c:v>
                </c:pt>
                <c:pt idx="39">
                  <c:v>9107</c:v>
                </c:pt>
                <c:pt idx="40">
                  <c:v>9111</c:v>
                </c:pt>
                <c:pt idx="41">
                  <c:v>9114</c:v>
                </c:pt>
                <c:pt idx="42">
                  <c:v>9115</c:v>
                </c:pt>
                <c:pt idx="43">
                  <c:v>9116</c:v>
                </c:pt>
                <c:pt idx="44">
                  <c:v>9118</c:v>
                </c:pt>
                <c:pt idx="45">
                  <c:v>9119</c:v>
                </c:pt>
                <c:pt idx="46">
                  <c:v>9119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PVA!$B$130:$AZ$130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24</c:v>
                </c:pt>
                <c:pt idx="4">
                  <c:v>38</c:v>
                </c:pt>
                <c:pt idx="5">
                  <c:v>61</c:v>
                </c:pt>
                <c:pt idx="6">
                  <c:v>98</c:v>
                </c:pt>
                <c:pt idx="7">
                  <c:v>114</c:v>
                </c:pt>
                <c:pt idx="8">
                  <c:v>129</c:v>
                </c:pt>
                <c:pt idx="9">
                  <c:v>173</c:v>
                </c:pt>
                <c:pt idx="10">
                  <c:v>219</c:v>
                </c:pt>
                <c:pt idx="11">
                  <c:v>312</c:v>
                </c:pt>
                <c:pt idx="12">
                  <c:v>396</c:v>
                </c:pt>
                <c:pt idx="13">
                  <c:v>493</c:v>
                </c:pt>
                <c:pt idx="14">
                  <c:v>758</c:v>
                </c:pt>
                <c:pt idx="15">
                  <c:v>1019</c:v>
                </c:pt>
                <c:pt idx="16">
                  <c:v>1438</c:v>
                </c:pt>
                <c:pt idx="17">
                  <c:v>1833</c:v>
                </c:pt>
                <c:pt idx="18">
                  <c:v>2411</c:v>
                </c:pt>
                <c:pt idx="19">
                  <c:v>2988</c:v>
                </c:pt>
                <c:pt idx="20">
                  <c:v>3526</c:v>
                </c:pt>
                <c:pt idx="21">
                  <c:v>4106</c:v>
                </c:pt>
                <c:pt idx="22">
                  <c:v>5512</c:v>
                </c:pt>
                <c:pt idx="23">
                  <c:v>5983</c:v>
                </c:pt>
                <c:pt idx="24">
                  <c:v>6954</c:v>
                </c:pt>
                <c:pt idx="25">
                  <c:v>7375</c:v>
                </c:pt>
                <c:pt idx="26">
                  <c:v>7781</c:v>
                </c:pt>
                <c:pt idx="27">
                  <c:v>7679</c:v>
                </c:pt>
                <c:pt idx="28">
                  <c:v>8060</c:v>
                </c:pt>
                <c:pt idx="29">
                  <c:v>8395</c:v>
                </c:pt>
                <c:pt idx="30">
                  <c:v>8433</c:v>
                </c:pt>
                <c:pt idx="31">
                  <c:v>8560</c:v>
                </c:pt>
                <c:pt idx="32">
                  <c:v>8690</c:v>
                </c:pt>
                <c:pt idx="33">
                  <c:v>8864</c:v>
                </c:pt>
                <c:pt idx="34">
                  <c:v>8946</c:v>
                </c:pt>
                <c:pt idx="35">
                  <c:v>8982</c:v>
                </c:pt>
                <c:pt idx="36">
                  <c:v>9020</c:v>
                </c:pt>
                <c:pt idx="37">
                  <c:v>9048</c:v>
                </c:pt>
                <c:pt idx="38">
                  <c:v>9073</c:v>
                </c:pt>
                <c:pt idx="39">
                  <c:v>9082</c:v>
                </c:pt>
                <c:pt idx="40">
                  <c:v>9097</c:v>
                </c:pt>
                <c:pt idx="41">
                  <c:v>9101</c:v>
                </c:pt>
                <c:pt idx="42">
                  <c:v>9105</c:v>
                </c:pt>
                <c:pt idx="43">
                  <c:v>9108</c:v>
                </c:pt>
                <c:pt idx="44">
                  <c:v>9110</c:v>
                </c:pt>
                <c:pt idx="45">
                  <c:v>9114</c:v>
                </c:pt>
                <c:pt idx="46">
                  <c:v>9116</c:v>
                </c:pt>
                <c:pt idx="47">
                  <c:v>9117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PVA!$B$131:$AZ$131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29</c:v>
                </c:pt>
                <c:pt idx="4">
                  <c:v>40</c:v>
                </c:pt>
                <c:pt idx="5">
                  <c:v>62</c:v>
                </c:pt>
                <c:pt idx="6">
                  <c:v>90</c:v>
                </c:pt>
                <c:pt idx="7">
                  <c:v>121</c:v>
                </c:pt>
                <c:pt idx="8">
                  <c:v>177</c:v>
                </c:pt>
                <c:pt idx="9">
                  <c:v>250</c:v>
                </c:pt>
                <c:pt idx="10">
                  <c:v>386</c:v>
                </c:pt>
                <c:pt idx="11">
                  <c:v>510</c:v>
                </c:pt>
                <c:pt idx="12">
                  <c:v>677</c:v>
                </c:pt>
                <c:pt idx="13">
                  <c:v>992</c:v>
                </c:pt>
                <c:pt idx="14">
                  <c:v>1279</c:v>
                </c:pt>
                <c:pt idx="15">
                  <c:v>1728</c:v>
                </c:pt>
                <c:pt idx="16">
                  <c:v>2374</c:v>
                </c:pt>
                <c:pt idx="17">
                  <c:v>2657</c:v>
                </c:pt>
                <c:pt idx="18">
                  <c:v>3106</c:v>
                </c:pt>
                <c:pt idx="19">
                  <c:v>3797</c:v>
                </c:pt>
                <c:pt idx="20">
                  <c:v>4534</c:v>
                </c:pt>
                <c:pt idx="21">
                  <c:v>4714</c:v>
                </c:pt>
                <c:pt idx="22">
                  <c:v>5379</c:v>
                </c:pt>
                <c:pt idx="23">
                  <c:v>6226</c:v>
                </c:pt>
                <c:pt idx="24">
                  <c:v>6817</c:v>
                </c:pt>
                <c:pt idx="25">
                  <c:v>7488</c:v>
                </c:pt>
                <c:pt idx="26">
                  <c:v>7690</c:v>
                </c:pt>
                <c:pt idx="27">
                  <c:v>7978</c:v>
                </c:pt>
                <c:pt idx="28">
                  <c:v>8147</c:v>
                </c:pt>
                <c:pt idx="29">
                  <c:v>8478</c:v>
                </c:pt>
                <c:pt idx="30">
                  <c:v>8668</c:v>
                </c:pt>
                <c:pt idx="31">
                  <c:v>8832</c:v>
                </c:pt>
                <c:pt idx="32">
                  <c:v>8871</c:v>
                </c:pt>
                <c:pt idx="33">
                  <c:v>8904</c:v>
                </c:pt>
                <c:pt idx="34">
                  <c:v>8958</c:v>
                </c:pt>
                <c:pt idx="35">
                  <c:v>8986</c:v>
                </c:pt>
                <c:pt idx="36">
                  <c:v>9024</c:v>
                </c:pt>
                <c:pt idx="37">
                  <c:v>9036</c:v>
                </c:pt>
                <c:pt idx="38">
                  <c:v>9050</c:v>
                </c:pt>
                <c:pt idx="39">
                  <c:v>9075</c:v>
                </c:pt>
                <c:pt idx="40">
                  <c:v>9087</c:v>
                </c:pt>
                <c:pt idx="41">
                  <c:v>9093</c:v>
                </c:pt>
                <c:pt idx="42">
                  <c:v>9102</c:v>
                </c:pt>
                <c:pt idx="43">
                  <c:v>9107</c:v>
                </c:pt>
                <c:pt idx="44">
                  <c:v>9111</c:v>
                </c:pt>
                <c:pt idx="45">
                  <c:v>9114</c:v>
                </c:pt>
                <c:pt idx="46">
                  <c:v>9115</c:v>
                </c:pt>
                <c:pt idx="47">
                  <c:v>9116</c:v>
                </c:pt>
                <c:pt idx="48">
                  <c:v>9117</c:v>
                </c:pt>
                <c:pt idx="49">
                  <c:v>9118</c:v>
                </c:pt>
                <c:pt idx="50">
                  <c:v>9118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PVA!$B$132:$AZ$132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23</c:v>
                </c:pt>
                <c:pt idx="3">
                  <c:v>29</c:v>
                </c:pt>
                <c:pt idx="4">
                  <c:v>37</c:v>
                </c:pt>
                <c:pt idx="5">
                  <c:v>52</c:v>
                </c:pt>
                <c:pt idx="6">
                  <c:v>86</c:v>
                </c:pt>
                <c:pt idx="7">
                  <c:v>119</c:v>
                </c:pt>
                <c:pt idx="8">
                  <c:v>163</c:v>
                </c:pt>
                <c:pt idx="9">
                  <c:v>255</c:v>
                </c:pt>
                <c:pt idx="10">
                  <c:v>351</c:v>
                </c:pt>
                <c:pt idx="11">
                  <c:v>441</c:v>
                </c:pt>
                <c:pt idx="12">
                  <c:v>618</c:v>
                </c:pt>
                <c:pt idx="13">
                  <c:v>1002</c:v>
                </c:pt>
                <c:pt idx="14">
                  <c:v>1288</c:v>
                </c:pt>
                <c:pt idx="15">
                  <c:v>1621</c:v>
                </c:pt>
                <c:pt idx="16">
                  <c:v>2369</c:v>
                </c:pt>
                <c:pt idx="17">
                  <c:v>3163</c:v>
                </c:pt>
                <c:pt idx="18">
                  <c:v>3934</c:v>
                </c:pt>
                <c:pt idx="19">
                  <c:v>4397</c:v>
                </c:pt>
                <c:pt idx="20">
                  <c:v>5341</c:v>
                </c:pt>
                <c:pt idx="21">
                  <c:v>5911</c:v>
                </c:pt>
                <c:pt idx="22">
                  <c:v>6738</c:v>
                </c:pt>
                <c:pt idx="23">
                  <c:v>7259</c:v>
                </c:pt>
                <c:pt idx="24">
                  <c:v>7418</c:v>
                </c:pt>
                <c:pt idx="25">
                  <c:v>7831</c:v>
                </c:pt>
                <c:pt idx="26">
                  <c:v>8233</c:v>
                </c:pt>
                <c:pt idx="27">
                  <c:v>8478</c:v>
                </c:pt>
                <c:pt idx="28">
                  <c:v>8655</c:v>
                </c:pt>
                <c:pt idx="29">
                  <c:v>8671</c:v>
                </c:pt>
                <c:pt idx="30">
                  <c:v>8722</c:v>
                </c:pt>
                <c:pt idx="31">
                  <c:v>8870</c:v>
                </c:pt>
                <c:pt idx="32">
                  <c:v>8910</c:v>
                </c:pt>
                <c:pt idx="33">
                  <c:v>8961</c:v>
                </c:pt>
                <c:pt idx="34">
                  <c:v>9010</c:v>
                </c:pt>
                <c:pt idx="35">
                  <c:v>9040</c:v>
                </c:pt>
                <c:pt idx="36">
                  <c:v>9053</c:v>
                </c:pt>
                <c:pt idx="37">
                  <c:v>9079</c:v>
                </c:pt>
                <c:pt idx="38">
                  <c:v>9091</c:v>
                </c:pt>
                <c:pt idx="39">
                  <c:v>9098</c:v>
                </c:pt>
                <c:pt idx="40">
                  <c:v>9108</c:v>
                </c:pt>
                <c:pt idx="41">
                  <c:v>9110</c:v>
                </c:pt>
                <c:pt idx="42">
                  <c:v>9113</c:v>
                </c:pt>
                <c:pt idx="43">
                  <c:v>9114</c:v>
                </c:pt>
                <c:pt idx="44">
                  <c:v>9116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PVA!$B$133:$AZ$133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18</c:v>
                </c:pt>
                <c:pt idx="3">
                  <c:v>23</c:v>
                </c:pt>
                <c:pt idx="4">
                  <c:v>29</c:v>
                </c:pt>
                <c:pt idx="5">
                  <c:v>42</c:v>
                </c:pt>
                <c:pt idx="6">
                  <c:v>53</c:v>
                </c:pt>
                <c:pt idx="7">
                  <c:v>78</c:v>
                </c:pt>
                <c:pt idx="8">
                  <c:v>119</c:v>
                </c:pt>
                <c:pt idx="9">
                  <c:v>170</c:v>
                </c:pt>
                <c:pt idx="10">
                  <c:v>232</c:v>
                </c:pt>
                <c:pt idx="11">
                  <c:v>300</c:v>
                </c:pt>
                <c:pt idx="12">
                  <c:v>418</c:v>
                </c:pt>
                <c:pt idx="13">
                  <c:v>631</c:v>
                </c:pt>
                <c:pt idx="14">
                  <c:v>942</c:v>
                </c:pt>
                <c:pt idx="15">
                  <c:v>1242</c:v>
                </c:pt>
                <c:pt idx="16">
                  <c:v>1503</c:v>
                </c:pt>
                <c:pt idx="17">
                  <c:v>2077</c:v>
                </c:pt>
                <c:pt idx="18">
                  <c:v>2982</c:v>
                </c:pt>
                <c:pt idx="19">
                  <c:v>3647</c:v>
                </c:pt>
                <c:pt idx="20">
                  <c:v>3981</c:v>
                </c:pt>
                <c:pt idx="21">
                  <c:v>4963</c:v>
                </c:pt>
                <c:pt idx="22">
                  <c:v>6021</c:v>
                </c:pt>
                <c:pt idx="23">
                  <c:v>6666</c:v>
                </c:pt>
                <c:pt idx="24">
                  <c:v>7245</c:v>
                </c:pt>
                <c:pt idx="25">
                  <c:v>7394</c:v>
                </c:pt>
                <c:pt idx="26">
                  <c:v>7721</c:v>
                </c:pt>
                <c:pt idx="27">
                  <c:v>8157</c:v>
                </c:pt>
                <c:pt idx="28">
                  <c:v>8412</c:v>
                </c:pt>
                <c:pt idx="29">
                  <c:v>8638</c:v>
                </c:pt>
                <c:pt idx="30">
                  <c:v>8808</c:v>
                </c:pt>
                <c:pt idx="31">
                  <c:v>8888</c:v>
                </c:pt>
                <c:pt idx="32">
                  <c:v>8950</c:v>
                </c:pt>
                <c:pt idx="33">
                  <c:v>8991</c:v>
                </c:pt>
                <c:pt idx="34">
                  <c:v>9028</c:v>
                </c:pt>
                <c:pt idx="35">
                  <c:v>9035</c:v>
                </c:pt>
                <c:pt idx="36">
                  <c:v>9067</c:v>
                </c:pt>
                <c:pt idx="37">
                  <c:v>9079</c:v>
                </c:pt>
                <c:pt idx="38">
                  <c:v>9081</c:v>
                </c:pt>
                <c:pt idx="39">
                  <c:v>9090</c:v>
                </c:pt>
                <c:pt idx="40">
                  <c:v>9100</c:v>
                </c:pt>
                <c:pt idx="41">
                  <c:v>9106</c:v>
                </c:pt>
                <c:pt idx="42">
                  <c:v>9110</c:v>
                </c:pt>
                <c:pt idx="43">
                  <c:v>9112</c:v>
                </c:pt>
                <c:pt idx="44">
                  <c:v>9115</c:v>
                </c:pt>
                <c:pt idx="45">
                  <c:v>9116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PVA!$B$134:$AZ$134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24</c:v>
                </c:pt>
                <c:pt idx="4">
                  <c:v>31</c:v>
                </c:pt>
                <c:pt idx="5">
                  <c:v>44</c:v>
                </c:pt>
                <c:pt idx="6">
                  <c:v>60</c:v>
                </c:pt>
                <c:pt idx="7">
                  <c:v>71</c:v>
                </c:pt>
                <c:pt idx="8">
                  <c:v>122</c:v>
                </c:pt>
                <c:pt idx="9">
                  <c:v>184</c:v>
                </c:pt>
                <c:pt idx="10">
                  <c:v>238</c:v>
                </c:pt>
                <c:pt idx="11">
                  <c:v>429</c:v>
                </c:pt>
                <c:pt idx="12">
                  <c:v>481</c:v>
                </c:pt>
                <c:pt idx="13">
                  <c:v>599</c:v>
                </c:pt>
                <c:pt idx="14">
                  <c:v>1029</c:v>
                </c:pt>
                <c:pt idx="15">
                  <c:v>1328</c:v>
                </c:pt>
                <c:pt idx="16">
                  <c:v>1822</c:v>
                </c:pt>
                <c:pt idx="17">
                  <c:v>2204</c:v>
                </c:pt>
                <c:pt idx="18">
                  <c:v>3191</c:v>
                </c:pt>
                <c:pt idx="19">
                  <c:v>4215</c:v>
                </c:pt>
                <c:pt idx="20">
                  <c:v>4687</c:v>
                </c:pt>
                <c:pt idx="21">
                  <c:v>5383</c:v>
                </c:pt>
                <c:pt idx="22">
                  <c:v>6416</c:v>
                </c:pt>
                <c:pt idx="23">
                  <c:v>7107</c:v>
                </c:pt>
                <c:pt idx="24">
                  <c:v>7346</c:v>
                </c:pt>
                <c:pt idx="25">
                  <c:v>7646</c:v>
                </c:pt>
                <c:pt idx="26">
                  <c:v>8050</c:v>
                </c:pt>
                <c:pt idx="27">
                  <c:v>8411</c:v>
                </c:pt>
                <c:pt idx="28">
                  <c:v>8620</c:v>
                </c:pt>
                <c:pt idx="29">
                  <c:v>8824</c:v>
                </c:pt>
                <c:pt idx="30">
                  <c:v>8884</c:v>
                </c:pt>
                <c:pt idx="31">
                  <c:v>8929</c:v>
                </c:pt>
                <c:pt idx="32">
                  <c:v>8961</c:v>
                </c:pt>
                <c:pt idx="33">
                  <c:v>8996</c:v>
                </c:pt>
                <c:pt idx="34">
                  <c:v>9030</c:v>
                </c:pt>
                <c:pt idx="35">
                  <c:v>9039</c:v>
                </c:pt>
                <c:pt idx="36">
                  <c:v>9060</c:v>
                </c:pt>
                <c:pt idx="37">
                  <c:v>9081</c:v>
                </c:pt>
                <c:pt idx="38">
                  <c:v>9092</c:v>
                </c:pt>
                <c:pt idx="39">
                  <c:v>9101</c:v>
                </c:pt>
                <c:pt idx="40">
                  <c:v>9105</c:v>
                </c:pt>
                <c:pt idx="41">
                  <c:v>9108</c:v>
                </c:pt>
                <c:pt idx="42">
                  <c:v>9109</c:v>
                </c:pt>
                <c:pt idx="43">
                  <c:v>9113</c:v>
                </c:pt>
                <c:pt idx="44">
                  <c:v>9115</c:v>
                </c:pt>
                <c:pt idx="45">
                  <c:v>9116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PVA!$B$135:$AZ$135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26</c:v>
                </c:pt>
                <c:pt idx="4">
                  <c:v>35</c:v>
                </c:pt>
                <c:pt idx="5">
                  <c:v>47</c:v>
                </c:pt>
                <c:pt idx="6">
                  <c:v>67</c:v>
                </c:pt>
                <c:pt idx="7">
                  <c:v>94</c:v>
                </c:pt>
                <c:pt idx="8">
                  <c:v>142</c:v>
                </c:pt>
                <c:pt idx="9">
                  <c:v>184</c:v>
                </c:pt>
                <c:pt idx="10">
                  <c:v>241</c:v>
                </c:pt>
                <c:pt idx="11">
                  <c:v>351</c:v>
                </c:pt>
                <c:pt idx="12">
                  <c:v>502</c:v>
                </c:pt>
                <c:pt idx="13">
                  <c:v>589</c:v>
                </c:pt>
                <c:pt idx="14">
                  <c:v>871</c:v>
                </c:pt>
                <c:pt idx="15">
                  <c:v>1138</c:v>
                </c:pt>
                <c:pt idx="16">
                  <c:v>1491</c:v>
                </c:pt>
                <c:pt idx="17">
                  <c:v>2090</c:v>
                </c:pt>
                <c:pt idx="18">
                  <c:v>2619</c:v>
                </c:pt>
                <c:pt idx="19">
                  <c:v>3102</c:v>
                </c:pt>
                <c:pt idx="20">
                  <c:v>4178</c:v>
                </c:pt>
                <c:pt idx="21">
                  <c:v>4817</c:v>
                </c:pt>
                <c:pt idx="22">
                  <c:v>5769</c:v>
                </c:pt>
                <c:pt idx="23">
                  <c:v>6320</c:v>
                </c:pt>
                <c:pt idx="24">
                  <c:v>7210</c:v>
                </c:pt>
                <c:pt idx="25">
                  <c:v>7597</c:v>
                </c:pt>
                <c:pt idx="26">
                  <c:v>7964</c:v>
                </c:pt>
                <c:pt idx="27">
                  <c:v>8226</c:v>
                </c:pt>
                <c:pt idx="28">
                  <c:v>8450</c:v>
                </c:pt>
                <c:pt idx="29">
                  <c:v>8707</c:v>
                </c:pt>
                <c:pt idx="30">
                  <c:v>8770</c:v>
                </c:pt>
                <c:pt idx="31">
                  <c:v>8856</c:v>
                </c:pt>
                <c:pt idx="32">
                  <c:v>8939</c:v>
                </c:pt>
                <c:pt idx="33">
                  <c:v>9005</c:v>
                </c:pt>
                <c:pt idx="34">
                  <c:v>9042</c:v>
                </c:pt>
                <c:pt idx="35">
                  <c:v>9058</c:v>
                </c:pt>
                <c:pt idx="36">
                  <c:v>9074</c:v>
                </c:pt>
                <c:pt idx="37">
                  <c:v>9091</c:v>
                </c:pt>
                <c:pt idx="38">
                  <c:v>9096</c:v>
                </c:pt>
                <c:pt idx="39">
                  <c:v>9102</c:v>
                </c:pt>
                <c:pt idx="40">
                  <c:v>9107</c:v>
                </c:pt>
                <c:pt idx="41">
                  <c:v>9111</c:v>
                </c:pt>
                <c:pt idx="42">
                  <c:v>9114</c:v>
                </c:pt>
                <c:pt idx="43">
                  <c:v>9116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PVA!$B$136:$AZ$136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25</c:v>
                </c:pt>
                <c:pt idx="4">
                  <c:v>32</c:v>
                </c:pt>
                <c:pt idx="5">
                  <c:v>45</c:v>
                </c:pt>
                <c:pt idx="6">
                  <c:v>71</c:v>
                </c:pt>
                <c:pt idx="7">
                  <c:v>79</c:v>
                </c:pt>
                <c:pt idx="8">
                  <c:v>116</c:v>
                </c:pt>
                <c:pt idx="9">
                  <c:v>168</c:v>
                </c:pt>
                <c:pt idx="10">
                  <c:v>201</c:v>
                </c:pt>
                <c:pt idx="11">
                  <c:v>358</c:v>
                </c:pt>
                <c:pt idx="12">
                  <c:v>483</c:v>
                </c:pt>
                <c:pt idx="13">
                  <c:v>697</c:v>
                </c:pt>
                <c:pt idx="14">
                  <c:v>1000</c:v>
                </c:pt>
                <c:pt idx="15">
                  <c:v>1264</c:v>
                </c:pt>
                <c:pt idx="16">
                  <c:v>1815</c:v>
                </c:pt>
                <c:pt idx="17">
                  <c:v>2240</c:v>
                </c:pt>
                <c:pt idx="18">
                  <c:v>2563</c:v>
                </c:pt>
                <c:pt idx="19">
                  <c:v>3309</c:v>
                </c:pt>
                <c:pt idx="20">
                  <c:v>3938</c:v>
                </c:pt>
                <c:pt idx="21">
                  <c:v>4714</c:v>
                </c:pt>
                <c:pt idx="22">
                  <c:v>4994</c:v>
                </c:pt>
                <c:pt idx="23">
                  <c:v>6011</c:v>
                </c:pt>
                <c:pt idx="24">
                  <c:v>6361</c:v>
                </c:pt>
                <c:pt idx="25">
                  <c:v>6785</c:v>
                </c:pt>
                <c:pt idx="26">
                  <c:v>6691</c:v>
                </c:pt>
                <c:pt idx="27">
                  <c:v>7232</c:v>
                </c:pt>
                <c:pt idx="28">
                  <c:v>7674</c:v>
                </c:pt>
                <c:pt idx="29">
                  <c:v>8126</c:v>
                </c:pt>
                <c:pt idx="30">
                  <c:v>8490</c:v>
                </c:pt>
                <c:pt idx="31">
                  <c:v>8652</c:v>
                </c:pt>
                <c:pt idx="32">
                  <c:v>8766</c:v>
                </c:pt>
                <c:pt idx="33">
                  <c:v>8912</c:v>
                </c:pt>
                <c:pt idx="34">
                  <c:v>8986</c:v>
                </c:pt>
                <c:pt idx="35">
                  <c:v>9027</c:v>
                </c:pt>
                <c:pt idx="36">
                  <c:v>9049</c:v>
                </c:pt>
                <c:pt idx="37">
                  <c:v>9070</c:v>
                </c:pt>
                <c:pt idx="38">
                  <c:v>9084</c:v>
                </c:pt>
                <c:pt idx="39">
                  <c:v>9091</c:v>
                </c:pt>
                <c:pt idx="40">
                  <c:v>9101</c:v>
                </c:pt>
                <c:pt idx="41">
                  <c:v>9105</c:v>
                </c:pt>
                <c:pt idx="42">
                  <c:v>9109</c:v>
                </c:pt>
                <c:pt idx="43">
                  <c:v>9110</c:v>
                </c:pt>
                <c:pt idx="44">
                  <c:v>9113</c:v>
                </c:pt>
                <c:pt idx="45">
                  <c:v>9115</c:v>
                </c:pt>
                <c:pt idx="46">
                  <c:v>9116</c:v>
                </c:pt>
                <c:pt idx="47">
                  <c:v>9117</c:v>
                </c:pt>
                <c:pt idx="48">
                  <c:v>9118</c:v>
                </c:pt>
                <c:pt idx="49">
                  <c:v>9118</c:v>
                </c:pt>
                <c:pt idx="50">
                  <c:v>9119</c:v>
                </c:pt>
              </c:numCache>
            </c:numRef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PVA!$B$137:$AZ$137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24</c:v>
                </c:pt>
                <c:pt idx="4">
                  <c:v>38</c:v>
                </c:pt>
                <c:pt idx="5">
                  <c:v>63</c:v>
                </c:pt>
                <c:pt idx="6">
                  <c:v>86</c:v>
                </c:pt>
                <c:pt idx="7">
                  <c:v>111</c:v>
                </c:pt>
                <c:pt idx="8">
                  <c:v>164</c:v>
                </c:pt>
                <c:pt idx="9">
                  <c:v>259</c:v>
                </c:pt>
                <c:pt idx="10">
                  <c:v>321</c:v>
                </c:pt>
                <c:pt idx="11">
                  <c:v>476</c:v>
                </c:pt>
                <c:pt idx="12">
                  <c:v>669</c:v>
                </c:pt>
                <c:pt idx="13">
                  <c:v>959</c:v>
                </c:pt>
                <c:pt idx="14">
                  <c:v>1357</c:v>
                </c:pt>
                <c:pt idx="15">
                  <c:v>2039</c:v>
                </c:pt>
                <c:pt idx="16">
                  <c:v>2656</c:v>
                </c:pt>
                <c:pt idx="17">
                  <c:v>3277</c:v>
                </c:pt>
                <c:pt idx="18">
                  <c:v>3975</c:v>
                </c:pt>
                <c:pt idx="19">
                  <c:v>4507</c:v>
                </c:pt>
                <c:pt idx="20">
                  <c:v>5606</c:v>
                </c:pt>
                <c:pt idx="21">
                  <c:v>6549</c:v>
                </c:pt>
                <c:pt idx="22">
                  <c:v>7086</c:v>
                </c:pt>
                <c:pt idx="23">
                  <c:v>7516</c:v>
                </c:pt>
                <c:pt idx="24">
                  <c:v>7517</c:v>
                </c:pt>
                <c:pt idx="25">
                  <c:v>8071</c:v>
                </c:pt>
                <c:pt idx="26">
                  <c:v>8368</c:v>
                </c:pt>
                <c:pt idx="27">
                  <c:v>8604</c:v>
                </c:pt>
                <c:pt idx="28">
                  <c:v>8783</c:v>
                </c:pt>
                <c:pt idx="29">
                  <c:v>8895</c:v>
                </c:pt>
                <c:pt idx="30">
                  <c:v>8924</c:v>
                </c:pt>
                <c:pt idx="31">
                  <c:v>8956</c:v>
                </c:pt>
                <c:pt idx="32">
                  <c:v>8996</c:v>
                </c:pt>
                <c:pt idx="33">
                  <c:v>9046</c:v>
                </c:pt>
                <c:pt idx="34">
                  <c:v>9061</c:v>
                </c:pt>
                <c:pt idx="35">
                  <c:v>9078</c:v>
                </c:pt>
                <c:pt idx="36">
                  <c:v>9088</c:v>
                </c:pt>
                <c:pt idx="37">
                  <c:v>9097</c:v>
                </c:pt>
                <c:pt idx="38">
                  <c:v>9102</c:v>
                </c:pt>
                <c:pt idx="39">
                  <c:v>9107</c:v>
                </c:pt>
                <c:pt idx="40">
                  <c:v>9112</c:v>
                </c:pt>
                <c:pt idx="41">
                  <c:v>9115</c:v>
                </c:pt>
                <c:pt idx="42">
                  <c:v>9118</c:v>
                </c:pt>
                <c:pt idx="43">
                  <c:v>9119</c:v>
                </c:pt>
                <c:pt idx="44">
                  <c:v>9120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PVA!$B$138:$AZ$138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23</c:v>
                </c:pt>
                <c:pt idx="3">
                  <c:v>35</c:v>
                </c:pt>
                <c:pt idx="4">
                  <c:v>52</c:v>
                </c:pt>
                <c:pt idx="5">
                  <c:v>81</c:v>
                </c:pt>
                <c:pt idx="6">
                  <c:v>99</c:v>
                </c:pt>
                <c:pt idx="7">
                  <c:v>120</c:v>
                </c:pt>
                <c:pt idx="8">
                  <c:v>196</c:v>
                </c:pt>
                <c:pt idx="9">
                  <c:v>258</c:v>
                </c:pt>
                <c:pt idx="10">
                  <c:v>315</c:v>
                </c:pt>
                <c:pt idx="11">
                  <c:v>478</c:v>
                </c:pt>
                <c:pt idx="12">
                  <c:v>673</c:v>
                </c:pt>
                <c:pt idx="13">
                  <c:v>1038</c:v>
                </c:pt>
                <c:pt idx="14">
                  <c:v>1258</c:v>
                </c:pt>
                <c:pt idx="15">
                  <c:v>1326</c:v>
                </c:pt>
                <c:pt idx="16">
                  <c:v>1826</c:v>
                </c:pt>
                <c:pt idx="17">
                  <c:v>2345</c:v>
                </c:pt>
                <c:pt idx="18">
                  <c:v>3121</c:v>
                </c:pt>
                <c:pt idx="19">
                  <c:v>4115</c:v>
                </c:pt>
                <c:pt idx="20">
                  <c:v>4556</c:v>
                </c:pt>
                <c:pt idx="21">
                  <c:v>5063</c:v>
                </c:pt>
                <c:pt idx="22">
                  <c:v>5444</c:v>
                </c:pt>
                <c:pt idx="23">
                  <c:v>6093</c:v>
                </c:pt>
                <c:pt idx="24">
                  <c:v>6423</c:v>
                </c:pt>
                <c:pt idx="25">
                  <c:v>7021</c:v>
                </c:pt>
                <c:pt idx="26">
                  <c:v>7320</c:v>
                </c:pt>
                <c:pt idx="27">
                  <c:v>7513</c:v>
                </c:pt>
                <c:pt idx="28">
                  <c:v>7899</c:v>
                </c:pt>
                <c:pt idx="29">
                  <c:v>8356</c:v>
                </c:pt>
                <c:pt idx="30">
                  <c:v>8533</c:v>
                </c:pt>
                <c:pt idx="31">
                  <c:v>8650</c:v>
                </c:pt>
                <c:pt idx="32">
                  <c:v>8768</c:v>
                </c:pt>
                <c:pt idx="33">
                  <c:v>8893</c:v>
                </c:pt>
                <c:pt idx="34">
                  <c:v>8949</c:v>
                </c:pt>
                <c:pt idx="35">
                  <c:v>8996</c:v>
                </c:pt>
                <c:pt idx="36">
                  <c:v>9035</c:v>
                </c:pt>
                <c:pt idx="37">
                  <c:v>9048</c:v>
                </c:pt>
                <c:pt idx="38">
                  <c:v>9071</c:v>
                </c:pt>
                <c:pt idx="39">
                  <c:v>9087</c:v>
                </c:pt>
                <c:pt idx="40">
                  <c:v>9098</c:v>
                </c:pt>
                <c:pt idx="41">
                  <c:v>9107</c:v>
                </c:pt>
                <c:pt idx="42">
                  <c:v>9112</c:v>
                </c:pt>
                <c:pt idx="43">
                  <c:v>9114</c:v>
                </c:pt>
                <c:pt idx="44">
                  <c:v>9116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PVA!$B$139:$AZ$139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25</c:v>
                </c:pt>
                <c:pt idx="4">
                  <c:v>35</c:v>
                </c:pt>
                <c:pt idx="5">
                  <c:v>41</c:v>
                </c:pt>
                <c:pt idx="6">
                  <c:v>56</c:v>
                </c:pt>
                <c:pt idx="7">
                  <c:v>81</c:v>
                </c:pt>
                <c:pt idx="8">
                  <c:v>122</c:v>
                </c:pt>
                <c:pt idx="9">
                  <c:v>142</c:v>
                </c:pt>
                <c:pt idx="10">
                  <c:v>206</c:v>
                </c:pt>
                <c:pt idx="11">
                  <c:v>265</c:v>
                </c:pt>
                <c:pt idx="12">
                  <c:v>367</c:v>
                </c:pt>
                <c:pt idx="13">
                  <c:v>515</c:v>
                </c:pt>
                <c:pt idx="14">
                  <c:v>574</c:v>
                </c:pt>
                <c:pt idx="15">
                  <c:v>710</c:v>
                </c:pt>
                <c:pt idx="16">
                  <c:v>939</c:v>
                </c:pt>
                <c:pt idx="17">
                  <c:v>1452</c:v>
                </c:pt>
                <c:pt idx="18">
                  <c:v>2232</c:v>
                </c:pt>
                <c:pt idx="19">
                  <c:v>3139</c:v>
                </c:pt>
                <c:pt idx="20">
                  <c:v>3902</c:v>
                </c:pt>
                <c:pt idx="21">
                  <c:v>4838</c:v>
                </c:pt>
                <c:pt idx="22">
                  <c:v>5819</c:v>
                </c:pt>
                <c:pt idx="23">
                  <c:v>6550</c:v>
                </c:pt>
                <c:pt idx="24">
                  <c:v>7148</c:v>
                </c:pt>
                <c:pt idx="25">
                  <c:v>7785</c:v>
                </c:pt>
                <c:pt idx="26">
                  <c:v>8056</c:v>
                </c:pt>
                <c:pt idx="27">
                  <c:v>8303</c:v>
                </c:pt>
                <c:pt idx="28">
                  <c:v>8508</c:v>
                </c:pt>
                <c:pt idx="29">
                  <c:v>8595</c:v>
                </c:pt>
                <c:pt idx="30">
                  <c:v>8694</c:v>
                </c:pt>
                <c:pt idx="31">
                  <c:v>8851</c:v>
                </c:pt>
                <c:pt idx="32">
                  <c:v>8915</c:v>
                </c:pt>
                <c:pt idx="33">
                  <c:v>8973</c:v>
                </c:pt>
                <c:pt idx="34">
                  <c:v>9018</c:v>
                </c:pt>
                <c:pt idx="35">
                  <c:v>9051</c:v>
                </c:pt>
                <c:pt idx="36">
                  <c:v>9067</c:v>
                </c:pt>
                <c:pt idx="37">
                  <c:v>9081</c:v>
                </c:pt>
                <c:pt idx="38">
                  <c:v>9091</c:v>
                </c:pt>
                <c:pt idx="39">
                  <c:v>9099</c:v>
                </c:pt>
                <c:pt idx="40">
                  <c:v>9104</c:v>
                </c:pt>
                <c:pt idx="41">
                  <c:v>9109</c:v>
                </c:pt>
                <c:pt idx="42">
                  <c:v>9113</c:v>
                </c:pt>
                <c:pt idx="43">
                  <c:v>9115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PVA!$B$140:$AZ$140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3">
                  <c:v>23</c:v>
                </c:pt>
                <c:pt idx="4">
                  <c:v>30</c:v>
                </c:pt>
                <c:pt idx="5">
                  <c:v>39</c:v>
                </c:pt>
                <c:pt idx="6">
                  <c:v>43</c:v>
                </c:pt>
                <c:pt idx="7">
                  <c:v>64</c:v>
                </c:pt>
                <c:pt idx="8">
                  <c:v>93</c:v>
                </c:pt>
                <c:pt idx="9">
                  <c:v>170</c:v>
                </c:pt>
                <c:pt idx="10">
                  <c:v>216</c:v>
                </c:pt>
                <c:pt idx="11">
                  <c:v>298</c:v>
                </c:pt>
                <c:pt idx="12">
                  <c:v>361</c:v>
                </c:pt>
                <c:pt idx="13">
                  <c:v>449</c:v>
                </c:pt>
                <c:pt idx="14">
                  <c:v>689</c:v>
                </c:pt>
                <c:pt idx="15">
                  <c:v>977</c:v>
                </c:pt>
                <c:pt idx="16">
                  <c:v>1437</c:v>
                </c:pt>
                <c:pt idx="17">
                  <c:v>1868</c:v>
                </c:pt>
                <c:pt idx="18">
                  <c:v>2217</c:v>
                </c:pt>
                <c:pt idx="19">
                  <c:v>3226</c:v>
                </c:pt>
                <c:pt idx="20">
                  <c:v>3603</c:v>
                </c:pt>
                <c:pt idx="21">
                  <c:v>3957</c:v>
                </c:pt>
                <c:pt idx="22">
                  <c:v>4323</c:v>
                </c:pt>
                <c:pt idx="23">
                  <c:v>4992</c:v>
                </c:pt>
                <c:pt idx="24">
                  <c:v>5359</c:v>
                </c:pt>
                <c:pt idx="25">
                  <c:v>5987</c:v>
                </c:pt>
                <c:pt idx="26">
                  <c:v>6357</c:v>
                </c:pt>
                <c:pt idx="27">
                  <c:v>6981</c:v>
                </c:pt>
                <c:pt idx="28">
                  <c:v>7250</c:v>
                </c:pt>
                <c:pt idx="29">
                  <c:v>7602</c:v>
                </c:pt>
                <c:pt idx="30">
                  <c:v>8010</c:v>
                </c:pt>
                <c:pt idx="31">
                  <c:v>8358</c:v>
                </c:pt>
                <c:pt idx="32">
                  <c:v>8539</c:v>
                </c:pt>
                <c:pt idx="33">
                  <c:v>8650</c:v>
                </c:pt>
                <c:pt idx="34">
                  <c:v>8813</c:v>
                </c:pt>
                <c:pt idx="35">
                  <c:v>8861</c:v>
                </c:pt>
                <c:pt idx="36">
                  <c:v>8970</c:v>
                </c:pt>
                <c:pt idx="37">
                  <c:v>9011</c:v>
                </c:pt>
                <c:pt idx="38">
                  <c:v>9044</c:v>
                </c:pt>
                <c:pt idx="39">
                  <c:v>9074</c:v>
                </c:pt>
                <c:pt idx="40">
                  <c:v>9086</c:v>
                </c:pt>
                <c:pt idx="41">
                  <c:v>9096</c:v>
                </c:pt>
                <c:pt idx="42">
                  <c:v>9103</c:v>
                </c:pt>
                <c:pt idx="43">
                  <c:v>9106</c:v>
                </c:pt>
                <c:pt idx="44">
                  <c:v>9108</c:v>
                </c:pt>
                <c:pt idx="45">
                  <c:v>9111</c:v>
                </c:pt>
                <c:pt idx="46">
                  <c:v>9113</c:v>
                </c:pt>
                <c:pt idx="47">
                  <c:v>9116</c:v>
                </c:pt>
                <c:pt idx="48">
                  <c:v>9117</c:v>
                </c:pt>
                <c:pt idx="49">
                  <c:v>9117</c:v>
                </c:pt>
                <c:pt idx="50">
                  <c:v>9118</c:v>
                </c:pt>
              </c:numCache>
            </c:numRef>
          </c: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PVA!$B$141:$AZ$141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27</c:v>
                </c:pt>
                <c:pt idx="4">
                  <c:v>34</c:v>
                </c:pt>
                <c:pt idx="5">
                  <c:v>51</c:v>
                </c:pt>
                <c:pt idx="6">
                  <c:v>66</c:v>
                </c:pt>
                <c:pt idx="7">
                  <c:v>106</c:v>
                </c:pt>
                <c:pt idx="8">
                  <c:v>139</c:v>
                </c:pt>
                <c:pt idx="9">
                  <c:v>179</c:v>
                </c:pt>
                <c:pt idx="10">
                  <c:v>269</c:v>
                </c:pt>
                <c:pt idx="11">
                  <c:v>392</c:v>
                </c:pt>
                <c:pt idx="12">
                  <c:v>669</c:v>
                </c:pt>
                <c:pt idx="13">
                  <c:v>815</c:v>
                </c:pt>
                <c:pt idx="14">
                  <c:v>1169</c:v>
                </c:pt>
                <c:pt idx="15">
                  <c:v>1460</c:v>
                </c:pt>
                <c:pt idx="16">
                  <c:v>2052</c:v>
                </c:pt>
                <c:pt idx="17">
                  <c:v>2665</c:v>
                </c:pt>
                <c:pt idx="18">
                  <c:v>3788</c:v>
                </c:pt>
                <c:pt idx="19">
                  <c:v>4208</c:v>
                </c:pt>
                <c:pt idx="20">
                  <c:v>4560</c:v>
                </c:pt>
                <c:pt idx="21">
                  <c:v>5464</c:v>
                </c:pt>
                <c:pt idx="22">
                  <c:v>6164</c:v>
                </c:pt>
                <c:pt idx="23">
                  <c:v>6521</c:v>
                </c:pt>
                <c:pt idx="24">
                  <c:v>6763</c:v>
                </c:pt>
                <c:pt idx="25">
                  <c:v>7337</c:v>
                </c:pt>
                <c:pt idx="26">
                  <c:v>7824</c:v>
                </c:pt>
                <c:pt idx="27">
                  <c:v>8164</c:v>
                </c:pt>
                <c:pt idx="28">
                  <c:v>8375</c:v>
                </c:pt>
                <c:pt idx="29">
                  <c:v>8573</c:v>
                </c:pt>
                <c:pt idx="30">
                  <c:v>8790</c:v>
                </c:pt>
                <c:pt idx="31">
                  <c:v>8884</c:v>
                </c:pt>
                <c:pt idx="32">
                  <c:v>8933</c:v>
                </c:pt>
                <c:pt idx="33">
                  <c:v>9007</c:v>
                </c:pt>
                <c:pt idx="34">
                  <c:v>9044</c:v>
                </c:pt>
                <c:pt idx="35">
                  <c:v>9074</c:v>
                </c:pt>
                <c:pt idx="36">
                  <c:v>9083</c:v>
                </c:pt>
                <c:pt idx="37">
                  <c:v>9092</c:v>
                </c:pt>
                <c:pt idx="38">
                  <c:v>9102</c:v>
                </c:pt>
                <c:pt idx="39">
                  <c:v>9109</c:v>
                </c:pt>
                <c:pt idx="40">
                  <c:v>9111</c:v>
                </c:pt>
                <c:pt idx="41">
                  <c:v>9114</c:v>
                </c:pt>
                <c:pt idx="42">
                  <c:v>9116</c:v>
                </c:pt>
                <c:pt idx="43">
                  <c:v>9118</c:v>
                </c:pt>
                <c:pt idx="44">
                  <c:v>9119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PVA!$B$142:$AZ$142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34</c:v>
                </c:pt>
                <c:pt idx="4">
                  <c:v>54</c:v>
                </c:pt>
                <c:pt idx="5">
                  <c:v>65</c:v>
                </c:pt>
                <c:pt idx="6">
                  <c:v>97</c:v>
                </c:pt>
                <c:pt idx="7">
                  <c:v>104</c:v>
                </c:pt>
                <c:pt idx="8">
                  <c:v>145</c:v>
                </c:pt>
                <c:pt idx="9">
                  <c:v>195</c:v>
                </c:pt>
                <c:pt idx="10">
                  <c:v>304</c:v>
                </c:pt>
                <c:pt idx="11">
                  <c:v>468</c:v>
                </c:pt>
                <c:pt idx="12">
                  <c:v>625</c:v>
                </c:pt>
                <c:pt idx="13">
                  <c:v>818</c:v>
                </c:pt>
                <c:pt idx="14">
                  <c:v>940</c:v>
                </c:pt>
                <c:pt idx="15">
                  <c:v>1314</c:v>
                </c:pt>
                <c:pt idx="16">
                  <c:v>1641</c:v>
                </c:pt>
                <c:pt idx="17">
                  <c:v>1943</c:v>
                </c:pt>
                <c:pt idx="18">
                  <c:v>2376</c:v>
                </c:pt>
                <c:pt idx="19">
                  <c:v>2780</c:v>
                </c:pt>
                <c:pt idx="20">
                  <c:v>3253</c:v>
                </c:pt>
                <c:pt idx="21">
                  <c:v>4395</c:v>
                </c:pt>
                <c:pt idx="22">
                  <c:v>5462</c:v>
                </c:pt>
                <c:pt idx="23">
                  <c:v>5651</c:v>
                </c:pt>
                <c:pt idx="24">
                  <c:v>6348</c:v>
                </c:pt>
                <c:pt idx="25">
                  <c:v>6950</c:v>
                </c:pt>
                <c:pt idx="26">
                  <c:v>7545</c:v>
                </c:pt>
                <c:pt idx="27">
                  <c:v>7985</c:v>
                </c:pt>
                <c:pt idx="28">
                  <c:v>8319</c:v>
                </c:pt>
                <c:pt idx="29">
                  <c:v>8570</c:v>
                </c:pt>
                <c:pt idx="30">
                  <c:v>8705</c:v>
                </c:pt>
                <c:pt idx="31">
                  <c:v>8785</c:v>
                </c:pt>
                <c:pt idx="32">
                  <c:v>8898</c:v>
                </c:pt>
                <c:pt idx="33">
                  <c:v>8944</c:v>
                </c:pt>
                <c:pt idx="34">
                  <c:v>9004</c:v>
                </c:pt>
                <c:pt idx="35">
                  <c:v>9026</c:v>
                </c:pt>
                <c:pt idx="36">
                  <c:v>9049</c:v>
                </c:pt>
                <c:pt idx="37">
                  <c:v>9068</c:v>
                </c:pt>
                <c:pt idx="38">
                  <c:v>9090</c:v>
                </c:pt>
                <c:pt idx="39">
                  <c:v>9099</c:v>
                </c:pt>
                <c:pt idx="40">
                  <c:v>9105</c:v>
                </c:pt>
                <c:pt idx="41">
                  <c:v>9109</c:v>
                </c:pt>
                <c:pt idx="42">
                  <c:v>9114</c:v>
                </c:pt>
                <c:pt idx="43">
                  <c:v>9115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PVA!$B$143:$AZ$143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28</c:v>
                </c:pt>
                <c:pt idx="4">
                  <c:v>35</c:v>
                </c:pt>
                <c:pt idx="5">
                  <c:v>49</c:v>
                </c:pt>
                <c:pt idx="6">
                  <c:v>72</c:v>
                </c:pt>
                <c:pt idx="7">
                  <c:v>110</c:v>
                </c:pt>
                <c:pt idx="8">
                  <c:v>159</c:v>
                </c:pt>
                <c:pt idx="9">
                  <c:v>242</c:v>
                </c:pt>
                <c:pt idx="10">
                  <c:v>352</c:v>
                </c:pt>
                <c:pt idx="11">
                  <c:v>372</c:v>
                </c:pt>
                <c:pt idx="12">
                  <c:v>478</c:v>
                </c:pt>
                <c:pt idx="13">
                  <c:v>647</c:v>
                </c:pt>
                <c:pt idx="14">
                  <c:v>858</c:v>
                </c:pt>
                <c:pt idx="15">
                  <c:v>1134</c:v>
                </c:pt>
                <c:pt idx="16">
                  <c:v>1342</c:v>
                </c:pt>
                <c:pt idx="17">
                  <c:v>1741</c:v>
                </c:pt>
                <c:pt idx="18">
                  <c:v>2362</c:v>
                </c:pt>
                <c:pt idx="19">
                  <c:v>2950</c:v>
                </c:pt>
                <c:pt idx="20">
                  <c:v>3481</c:v>
                </c:pt>
                <c:pt idx="21">
                  <c:v>4081</c:v>
                </c:pt>
                <c:pt idx="22">
                  <c:v>5100</c:v>
                </c:pt>
                <c:pt idx="23">
                  <c:v>6227</c:v>
                </c:pt>
                <c:pt idx="24">
                  <c:v>6845</c:v>
                </c:pt>
                <c:pt idx="25">
                  <c:v>7117</c:v>
                </c:pt>
                <c:pt idx="26">
                  <c:v>7465</c:v>
                </c:pt>
                <c:pt idx="27">
                  <c:v>7896</c:v>
                </c:pt>
                <c:pt idx="28">
                  <c:v>8203</c:v>
                </c:pt>
                <c:pt idx="29">
                  <c:v>8294</c:v>
                </c:pt>
                <c:pt idx="30">
                  <c:v>8469</c:v>
                </c:pt>
                <c:pt idx="31">
                  <c:v>8641</c:v>
                </c:pt>
                <c:pt idx="32">
                  <c:v>8772</c:v>
                </c:pt>
                <c:pt idx="33">
                  <c:v>8871</c:v>
                </c:pt>
                <c:pt idx="34">
                  <c:v>8937</c:v>
                </c:pt>
                <c:pt idx="35">
                  <c:v>8973</c:v>
                </c:pt>
                <c:pt idx="36">
                  <c:v>9027</c:v>
                </c:pt>
                <c:pt idx="37">
                  <c:v>9047</c:v>
                </c:pt>
                <c:pt idx="38">
                  <c:v>9070</c:v>
                </c:pt>
                <c:pt idx="39">
                  <c:v>9083</c:v>
                </c:pt>
                <c:pt idx="40">
                  <c:v>9097</c:v>
                </c:pt>
                <c:pt idx="41">
                  <c:v>9103</c:v>
                </c:pt>
                <c:pt idx="42">
                  <c:v>9109</c:v>
                </c:pt>
                <c:pt idx="43">
                  <c:v>9113</c:v>
                </c:pt>
                <c:pt idx="44">
                  <c:v>9116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33"/>
          <c:order val="3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val>
            <c:numRef>
              <c:f>PVA!$B$144:$AZ$144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20</c:v>
                </c:pt>
                <c:pt idx="3">
                  <c:v>30</c:v>
                </c:pt>
                <c:pt idx="4">
                  <c:v>37</c:v>
                </c:pt>
                <c:pt idx="5">
                  <c:v>52</c:v>
                </c:pt>
                <c:pt idx="6">
                  <c:v>62</c:v>
                </c:pt>
                <c:pt idx="7">
                  <c:v>90</c:v>
                </c:pt>
                <c:pt idx="8">
                  <c:v>131</c:v>
                </c:pt>
                <c:pt idx="9">
                  <c:v>219</c:v>
                </c:pt>
                <c:pt idx="10">
                  <c:v>261</c:v>
                </c:pt>
                <c:pt idx="11">
                  <c:v>343</c:v>
                </c:pt>
                <c:pt idx="12">
                  <c:v>433</c:v>
                </c:pt>
                <c:pt idx="13">
                  <c:v>676</c:v>
                </c:pt>
                <c:pt idx="14">
                  <c:v>837</c:v>
                </c:pt>
                <c:pt idx="15">
                  <c:v>1050</c:v>
                </c:pt>
                <c:pt idx="16">
                  <c:v>1271</c:v>
                </c:pt>
                <c:pt idx="17">
                  <c:v>1645</c:v>
                </c:pt>
                <c:pt idx="18">
                  <c:v>2129</c:v>
                </c:pt>
                <c:pt idx="19">
                  <c:v>2675</c:v>
                </c:pt>
                <c:pt idx="20">
                  <c:v>3443</c:v>
                </c:pt>
                <c:pt idx="21">
                  <c:v>4672</c:v>
                </c:pt>
                <c:pt idx="22">
                  <c:v>5584</c:v>
                </c:pt>
                <c:pt idx="23">
                  <c:v>6762</c:v>
                </c:pt>
                <c:pt idx="24">
                  <c:v>7137</c:v>
                </c:pt>
                <c:pt idx="25">
                  <c:v>7462</c:v>
                </c:pt>
                <c:pt idx="26">
                  <c:v>7829</c:v>
                </c:pt>
                <c:pt idx="27">
                  <c:v>8205</c:v>
                </c:pt>
                <c:pt idx="28">
                  <c:v>8360</c:v>
                </c:pt>
                <c:pt idx="29">
                  <c:v>8654</c:v>
                </c:pt>
                <c:pt idx="30">
                  <c:v>8830</c:v>
                </c:pt>
                <c:pt idx="31">
                  <c:v>8913</c:v>
                </c:pt>
                <c:pt idx="32">
                  <c:v>8966</c:v>
                </c:pt>
                <c:pt idx="33">
                  <c:v>8992</c:v>
                </c:pt>
                <c:pt idx="34">
                  <c:v>9036</c:v>
                </c:pt>
                <c:pt idx="35">
                  <c:v>9057</c:v>
                </c:pt>
                <c:pt idx="36">
                  <c:v>9067</c:v>
                </c:pt>
                <c:pt idx="37">
                  <c:v>9073</c:v>
                </c:pt>
                <c:pt idx="38">
                  <c:v>9086</c:v>
                </c:pt>
                <c:pt idx="39">
                  <c:v>9095</c:v>
                </c:pt>
                <c:pt idx="40">
                  <c:v>9103</c:v>
                </c:pt>
                <c:pt idx="41">
                  <c:v>9109</c:v>
                </c:pt>
                <c:pt idx="42">
                  <c:v>9111</c:v>
                </c:pt>
                <c:pt idx="43">
                  <c:v>9114</c:v>
                </c:pt>
                <c:pt idx="44">
                  <c:v>9116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34"/>
          <c:order val="34"/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1FB714"/>
                </a:solidFill>
              </a:ln>
            </c:spPr>
          </c:marker>
          <c:val>
            <c:numRef>
              <c:f>PVA!$B$145:$AZ$145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23</c:v>
                </c:pt>
                <c:pt idx="4">
                  <c:v>29</c:v>
                </c:pt>
                <c:pt idx="5">
                  <c:v>36</c:v>
                </c:pt>
                <c:pt idx="6">
                  <c:v>53</c:v>
                </c:pt>
                <c:pt idx="7">
                  <c:v>82</c:v>
                </c:pt>
                <c:pt idx="8">
                  <c:v>137</c:v>
                </c:pt>
                <c:pt idx="9">
                  <c:v>233</c:v>
                </c:pt>
                <c:pt idx="10">
                  <c:v>335</c:v>
                </c:pt>
                <c:pt idx="11">
                  <c:v>477</c:v>
                </c:pt>
                <c:pt idx="12">
                  <c:v>585</c:v>
                </c:pt>
                <c:pt idx="13">
                  <c:v>869</c:v>
                </c:pt>
                <c:pt idx="14">
                  <c:v>1237</c:v>
                </c:pt>
                <c:pt idx="15">
                  <c:v>1942</c:v>
                </c:pt>
                <c:pt idx="16">
                  <c:v>2408</c:v>
                </c:pt>
                <c:pt idx="17">
                  <c:v>3384</c:v>
                </c:pt>
                <c:pt idx="18">
                  <c:v>4115</c:v>
                </c:pt>
                <c:pt idx="19">
                  <c:v>4926</c:v>
                </c:pt>
                <c:pt idx="20">
                  <c:v>5772</c:v>
                </c:pt>
                <c:pt idx="21">
                  <c:v>6433</c:v>
                </c:pt>
                <c:pt idx="22">
                  <c:v>7202</c:v>
                </c:pt>
                <c:pt idx="23">
                  <c:v>7748</c:v>
                </c:pt>
                <c:pt idx="24">
                  <c:v>8041</c:v>
                </c:pt>
                <c:pt idx="25">
                  <c:v>8126</c:v>
                </c:pt>
                <c:pt idx="26">
                  <c:v>8346</c:v>
                </c:pt>
                <c:pt idx="27">
                  <c:v>8550</c:v>
                </c:pt>
                <c:pt idx="28">
                  <c:v>8757</c:v>
                </c:pt>
                <c:pt idx="29">
                  <c:v>8833</c:v>
                </c:pt>
                <c:pt idx="30">
                  <c:v>8874</c:v>
                </c:pt>
                <c:pt idx="31">
                  <c:v>8934</c:v>
                </c:pt>
                <c:pt idx="32">
                  <c:v>8973</c:v>
                </c:pt>
                <c:pt idx="33">
                  <c:v>9027</c:v>
                </c:pt>
                <c:pt idx="34">
                  <c:v>9057</c:v>
                </c:pt>
                <c:pt idx="35">
                  <c:v>9072</c:v>
                </c:pt>
                <c:pt idx="36">
                  <c:v>9092</c:v>
                </c:pt>
                <c:pt idx="37">
                  <c:v>9102</c:v>
                </c:pt>
                <c:pt idx="38">
                  <c:v>9108</c:v>
                </c:pt>
                <c:pt idx="39">
                  <c:v>9113</c:v>
                </c:pt>
                <c:pt idx="40">
                  <c:v>9115</c:v>
                </c:pt>
                <c:pt idx="41">
                  <c:v>9116</c:v>
                </c:pt>
                <c:pt idx="42">
                  <c:v>9118</c:v>
                </c:pt>
                <c:pt idx="43">
                  <c:v>9119</c:v>
                </c:pt>
                <c:pt idx="44">
                  <c:v>9119</c:v>
                </c:pt>
                <c:pt idx="45">
                  <c:v>9119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35"/>
          <c:order val="35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val>
            <c:numRef>
              <c:f>PVA!$B$146:$AZ$146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21</c:v>
                </c:pt>
                <c:pt idx="3">
                  <c:v>27</c:v>
                </c:pt>
                <c:pt idx="4">
                  <c:v>33</c:v>
                </c:pt>
                <c:pt idx="5">
                  <c:v>49</c:v>
                </c:pt>
                <c:pt idx="6">
                  <c:v>44</c:v>
                </c:pt>
                <c:pt idx="7">
                  <c:v>61</c:v>
                </c:pt>
                <c:pt idx="8">
                  <c:v>81</c:v>
                </c:pt>
                <c:pt idx="9">
                  <c:v>86</c:v>
                </c:pt>
                <c:pt idx="10">
                  <c:v>121</c:v>
                </c:pt>
                <c:pt idx="11">
                  <c:v>142</c:v>
                </c:pt>
                <c:pt idx="12">
                  <c:v>182</c:v>
                </c:pt>
                <c:pt idx="13">
                  <c:v>264</c:v>
                </c:pt>
                <c:pt idx="14">
                  <c:v>279</c:v>
                </c:pt>
                <c:pt idx="15">
                  <c:v>441</c:v>
                </c:pt>
                <c:pt idx="16">
                  <c:v>682</c:v>
                </c:pt>
                <c:pt idx="17">
                  <c:v>880</c:v>
                </c:pt>
                <c:pt idx="18">
                  <c:v>1356</c:v>
                </c:pt>
                <c:pt idx="19">
                  <c:v>1484</c:v>
                </c:pt>
                <c:pt idx="20">
                  <c:v>1904</c:v>
                </c:pt>
                <c:pt idx="21">
                  <c:v>2304</c:v>
                </c:pt>
                <c:pt idx="22">
                  <c:v>2710</c:v>
                </c:pt>
                <c:pt idx="23">
                  <c:v>2941</c:v>
                </c:pt>
                <c:pt idx="24">
                  <c:v>3869</c:v>
                </c:pt>
                <c:pt idx="25">
                  <c:v>4899</c:v>
                </c:pt>
                <c:pt idx="26">
                  <c:v>5303</c:v>
                </c:pt>
                <c:pt idx="27">
                  <c:v>5974</c:v>
                </c:pt>
                <c:pt idx="28">
                  <c:v>6860</c:v>
                </c:pt>
                <c:pt idx="29">
                  <c:v>7270</c:v>
                </c:pt>
                <c:pt idx="30">
                  <c:v>7893</c:v>
                </c:pt>
                <c:pt idx="31">
                  <c:v>8209</c:v>
                </c:pt>
                <c:pt idx="32">
                  <c:v>8385</c:v>
                </c:pt>
                <c:pt idx="33">
                  <c:v>8644</c:v>
                </c:pt>
                <c:pt idx="34">
                  <c:v>8772</c:v>
                </c:pt>
                <c:pt idx="35">
                  <c:v>8850</c:v>
                </c:pt>
                <c:pt idx="36">
                  <c:v>8931</c:v>
                </c:pt>
                <c:pt idx="37">
                  <c:v>8979</c:v>
                </c:pt>
                <c:pt idx="38">
                  <c:v>9026</c:v>
                </c:pt>
                <c:pt idx="39">
                  <c:v>9048</c:v>
                </c:pt>
                <c:pt idx="40">
                  <c:v>9071</c:v>
                </c:pt>
                <c:pt idx="41">
                  <c:v>9086</c:v>
                </c:pt>
                <c:pt idx="42">
                  <c:v>9093</c:v>
                </c:pt>
                <c:pt idx="43">
                  <c:v>9102</c:v>
                </c:pt>
                <c:pt idx="44">
                  <c:v>9108</c:v>
                </c:pt>
                <c:pt idx="45">
                  <c:v>9112</c:v>
                </c:pt>
                <c:pt idx="46">
                  <c:v>9115</c:v>
                </c:pt>
                <c:pt idx="47">
                  <c:v>9116</c:v>
                </c:pt>
                <c:pt idx="48">
                  <c:v>9117</c:v>
                </c:pt>
                <c:pt idx="49">
                  <c:v>9118</c:v>
                </c:pt>
                <c:pt idx="50">
                  <c:v>9119</c:v>
                </c:pt>
              </c:numCache>
            </c:numRef>
          </c:val>
          <c:smooth val="0"/>
        </c:ser>
        <c:ser>
          <c:idx val="36"/>
          <c:order val="36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val>
            <c:numRef>
              <c:f>PVA!$B$147:$AZ$147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23</c:v>
                </c:pt>
                <c:pt idx="3">
                  <c:v>36</c:v>
                </c:pt>
                <c:pt idx="4">
                  <c:v>42</c:v>
                </c:pt>
                <c:pt idx="5">
                  <c:v>55</c:v>
                </c:pt>
                <c:pt idx="6">
                  <c:v>89</c:v>
                </c:pt>
                <c:pt idx="7">
                  <c:v>104</c:v>
                </c:pt>
                <c:pt idx="8">
                  <c:v>131</c:v>
                </c:pt>
                <c:pt idx="9">
                  <c:v>158</c:v>
                </c:pt>
                <c:pt idx="10">
                  <c:v>209</c:v>
                </c:pt>
                <c:pt idx="11">
                  <c:v>323</c:v>
                </c:pt>
                <c:pt idx="12">
                  <c:v>446</c:v>
                </c:pt>
                <c:pt idx="13">
                  <c:v>622</c:v>
                </c:pt>
                <c:pt idx="14">
                  <c:v>904</c:v>
                </c:pt>
                <c:pt idx="15">
                  <c:v>1193</c:v>
                </c:pt>
                <c:pt idx="16">
                  <c:v>1459</c:v>
                </c:pt>
                <c:pt idx="17">
                  <c:v>1958</c:v>
                </c:pt>
                <c:pt idx="18">
                  <c:v>2682</c:v>
                </c:pt>
                <c:pt idx="19">
                  <c:v>3108</c:v>
                </c:pt>
                <c:pt idx="20">
                  <c:v>3507</c:v>
                </c:pt>
                <c:pt idx="21">
                  <c:v>3887</c:v>
                </c:pt>
                <c:pt idx="22">
                  <c:v>4631</c:v>
                </c:pt>
                <c:pt idx="23">
                  <c:v>4683</c:v>
                </c:pt>
                <c:pt idx="24">
                  <c:v>5734</c:v>
                </c:pt>
                <c:pt idx="25">
                  <c:v>6155</c:v>
                </c:pt>
                <c:pt idx="26">
                  <c:v>6935</c:v>
                </c:pt>
                <c:pt idx="27">
                  <c:v>7418</c:v>
                </c:pt>
                <c:pt idx="28">
                  <c:v>7847</c:v>
                </c:pt>
                <c:pt idx="29">
                  <c:v>8109</c:v>
                </c:pt>
                <c:pt idx="30">
                  <c:v>8350</c:v>
                </c:pt>
                <c:pt idx="31">
                  <c:v>8613</c:v>
                </c:pt>
                <c:pt idx="32">
                  <c:v>8750</c:v>
                </c:pt>
                <c:pt idx="33">
                  <c:v>8851</c:v>
                </c:pt>
                <c:pt idx="34">
                  <c:v>8919</c:v>
                </c:pt>
                <c:pt idx="35">
                  <c:v>8949</c:v>
                </c:pt>
                <c:pt idx="36">
                  <c:v>9017</c:v>
                </c:pt>
                <c:pt idx="37">
                  <c:v>9041</c:v>
                </c:pt>
                <c:pt idx="38">
                  <c:v>9070</c:v>
                </c:pt>
                <c:pt idx="39">
                  <c:v>9085</c:v>
                </c:pt>
                <c:pt idx="40">
                  <c:v>9092</c:v>
                </c:pt>
                <c:pt idx="41">
                  <c:v>9098</c:v>
                </c:pt>
                <c:pt idx="42">
                  <c:v>9104</c:v>
                </c:pt>
                <c:pt idx="43">
                  <c:v>9108</c:v>
                </c:pt>
                <c:pt idx="44">
                  <c:v>9111</c:v>
                </c:pt>
                <c:pt idx="45">
                  <c:v>9112</c:v>
                </c:pt>
                <c:pt idx="46">
                  <c:v>9114</c:v>
                </c:pt>
                <c:pt idx="47">
                  <c:v>9115</c:v>
                </c:pt>
                <c:pt idx="48">
                  <c:v>9116</c:v>
                </c:pt>
                <c:pt idx="49">
                  <c:v>9118</c:v>
                </c:pt>
                <c:pt idx="50">
                  <c:v>9119</c:v>
                </c:pt>
              </c:numCache>
            </c:numRef>
          </c:val>
          <c:smooth val="0"/>
        </c:ser>
        <c:ser>
          <c:idx val="37"/>
          <c:order val="37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val>
            <c:numRef>
              <c:f>PVA!$B$148:$AZ$148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29</c:v>
                </c:pt>
                <c:pt idx="4">
                  <c:v>34</c:v>
                </c:pt>
                <c:pt idx="5">
                  <c:v>45</c:v>
                </c:pt>
                <c:pt idx="6">
                  <c:v>50</c:v>
                </c:pt>
                <c:pt idx="7">
                  <c:v>66</c:v>
                </c:pt>
                <c:pt idx="8">
                  <c:v>78</c:v>
                </c:pt>
                <c:pt idx="9">
                  <c:v>95</c:v>
                </c:pt>
                <c:pt idx="10">
                  <c:v>134</c:v>
                </c:pt>
                <c:pt idx="11">
                  <c:v>172</c:v>
                </c:pt>
                <c:pt idx="12">
                  <c:v>232</c:v>
                </c:pt>
                <c:pt idx="13">
                  <c:v>275</c:v>
                </c:pt>
                <c:pt idx="14">
                  <c:v>375</c:v>
                </c:pt>
                <c:pt idx="15">
                  <c:v>496</c:v>
                </c:pt>
                <c:pt idx="16">
                  <c:v>708</c:v>
                </c:pt>
                <c:pt idx="17">
                  <c:v>928</c:v>
                </c:pt>
                <c:pt idx="18">
                  <c:v>1368</c:v>
                </c:pt>
                <c:pt idx="19">
                  <c:v>1789</c:v>
                </c:pt>
                <c:pt idx="20">
                  <c:v>2378</c:v>
                </c:pt>
                <c:pt idx="21">
                  <c:v>3376</c:v>
                </c:pt>
                <c:pt idx="22">
                  <c:v>3805</c:v>
                </c:pt>
                <c:pt idx="23">
                  <c:v>4441</c:v>
                </c:pt>
                <c:pt idx="24">
                  <c:v>5571</c:v>
                </c:pt>
                <c:pt idx="25">
                  <c:v>6434</c:v>
                </c:pt>
                <c:pt idx="26">
                  <c:v>7059</c:v>
                </c:pt>
                <c:pt idx="27">
                  <c:v>7749</c:v>
                </c:pt>
                <c:pt idx="28">
                  <c:v>8249</c:v>
                </c:pt>
                <c:pt idx="29">
                  <c:v>8466</c:v>
                </c:pt>
                <c:pt idx="30">
                  <c:v>8562</c:v>
                </c:pt>
                <c:pt idx="31">
                  <c:v>8623</c:v>
                </c:pt>
                <c:pt idx="32">
                  <c:v>8776</c:v>
                </c:pt>
                <c:pt idx="33">
                  <c:v>8921</c:v>
                </c:pt>
                <c:pt idx="34">
                  <c:v>8986</c:v>
                </c:pt>
                <c:pt idx="35">
                  <c:v>9012</c:v>
                </c:pt>
                <c:pt idx="36">
                  <c:v>9048</c:v>
                </c:pt>
                <c:pt idx="37">
                  <c:v>9067</c:v>
                </c:pt>
                <c:pt idx="38">
                  <c:v>9081</c:v>
                </c:pt>
                <c:pt idx="39">
                  <c:v>9089</c:v>
                </c:pt>
                <c:pt idx="40">
                  <c:v>9094</c:v>
                </c:pt>
                <c:pt idx="41">
                  <c:v>9102</c:v>
                </c:pt>
                <c:pt idx="42">
                  <c:v>9105</c:v>
                </c:pt>
                <c:pt idx="43">
                  <c:v>9110</c:v>
                </c:pt>
                <c:pt idx="44">
                  <c:v>9114</c:v>
                </c:pt>
                <c:pt idx="45">
                  <c:v>9117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38"/>
          <c:order val="38"/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val>
            <c:numRef>
              <c:f>PVA!$B$149:$AZ$149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23</c:v>
                </c:pt>
                <c:pt idx="4">
                  <c:v>32</c:v>
                </c:pt>
                <c:pt idx="5">
                  <c:v>41</c:v>
                </c:pt>
                <c:pt idx="6">
                  <c:v>58</c:v>
                </c:pt>
                <c:pt idx="7">
                  <c:v>79</c:v>
                </c:pt>
                <c:pt idx="8">
                  <c:v>136</c:v>
                </c:pt>
                <c:pt idx="9">
                  <c:v>197</c:v>
                </c:pt>
                <c:pt idx="10">
                  <c:v>292</c:v>
                </c:pt>
                <c:pt idx="11">
                  <c:v>467</c:v>
                </c:pt>
                <c:pt idx="12">
                  <c:v>659</c:v>
                </c:pt>
                <c:pt idx="13">
                  <c:v>1048</c:v>
                </c:pt>
                <c:pt idx="14">
                  <c:v>1365</c:v>
                </c:pt>
                <c:pt idx="15">
                  <c:v>1646</c:v>
                </c:pt>
                <c:pt idx="16">
                  <c:v>2156</c:v>
                </c:pt>
                <c:pt idx="17">
                  <c:v>2668</c:v>
                </c:pt>
                <c:pt idx="18">
                  <c:v>3202</c:v>
                </c:pt>
                <c:pt idx="19">
                  <c:v>3524</c:v>
                </c:pt>
                <c:pt idx="20">
                  <c:v>3742</c:v>
                </c:pt>
                <c:pt idx="21">
                  <c:v>4114</c:v>
                </c:pt>
                <c:pt idx="22">
                  <c:v>4881</c:v>
                </c:pt>
                <c:pt idx="23">
                  <c:v>5572</c:v>
                </c:pt>
                <c:pt idx="24">
                  <c:v>6069</c:v>
                </c:pt>
                <c:pt idx="25">
                  <c:v>7008</c:v>
                </c:pt>
                <c:pt idx="26">
                  <c:v>7406</c:v>
                </c:pt>
                <c:pt idx="27">
                  <c:v>7671</c:v>
                </c:pt>
                <c:pt idx="28">
                  <c:v>7771</c:v>
                </c:pt>
                <c:pt idx="29">
                  <c:v>8123</c:v>
                </c:pt>
                <c:pt idx="30">
                  <c:v>8477</c:v>
                </c:pt>
                <c:pt idx="31">
                  <c:v>8657</c:v>
                </c:pt>
                <c:pt idx="32">
                  <c:v>8775</c:v>
                </c:pt>
                <c:pt idx="33">
                  <c:v>8855</c:v>
                </c:pt>
                <c:pt idx="34">
                  <c:v>8956</c:v>
                </c:pt>
                <c:pt idx="35">
                  <c:v>9003</c:v>
                </c:pt>
                <c:pt idx="36">
                  <c:v>9039</c:v>
                </c:pt>
                <c:pt idx="37">
                  <c:v>9050</c:v>
                </c:pt>
                <c:pt idx="38">
                  <c:v>9071</c:v>
                </c:pt>
                <c:pt idx="39">
                  <c:v>9087</c:v>
                </c:pt>
                <c:pt idx="40">
                  <c:v>9098</c:v>
                </c:pt>
                <c:pt idx="41">
                  <c:v>9102</c:v>
                </c:pt>
                <c:pt idx="42">
                  <c:v>9107</c:v>
                </c:pt>
                <c:pt idx="43">
                  <c:v>9112</c:v>
                </c:pt>
                <c:pt idx="44">
                  <c:v>9113</c:v>
                </c:pt>
                <c:pt idx="45">
                  <c:v>9114</c:v>
                </c:pt>
                <c:pt idx="46">
                  <c:v>9116</c:v>
                </c:pt>
                <c:pt idx="47">
                  <c:v>9116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39"/>
          <c:order val="3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val>
            <c:numRef>
              <c:f>PVA!$B$150:$AZ$150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21</c:v>
                </c:pt>
                <c:pt idx="3">
                  <c:v>34</c:v>
                </c:pt>
                <c:pt idx="4">
                  <c:v>56</c:v>
                </c:pt>
                <c:pt idx="5">
                  <c:v>67</c:v>
                </c:pt>
                <c:pt idx="6">
                  <c:v>82</c:v>
                </c:pt>
                <c:pt idx="7">
                  <c:v>113</c:v>
                </c:pt>
                <c:pt idx="8">
                  <c:v>145</c:v>
                </c:pt>
                <c:pt idx="9">
                  <c:v>204</c:v>
                </c:pt>
                <c:pt idx="10">
                  <c:v>269</c:v>
                </c:pt>
                <c:pt idx="11">
                  <c:v>306</c:v>
                </c:pt>
                <c:pt idx="12">
                  <c:v>355</c:v>
                </c:pt>
                <c:pt idx="13">
                  <c:v>479</c:v>
                </c:pt>
                <c:pt idx="14">
                  <c:v>597</c:v>
                </c:pt>
                <c:pt idx="15">
                  <c:v>973</c:v>
                </c:pt>
                <c:pt idx="16">
                  <c:v>1386</c:v>
                </c:pt>
                <c:pt idx="17">
                  <c:v>1951</c:v>
                </c:pt>
                <c:pt idx="18">
                  <c:v>2056</c:v>
                </c:pt>
                <c:pt idx="19">
                  <c:v>2458</c:v>
                </c:pt>
                <c:pt idx="20">
                  <c:v>3356</c:v>
                </c:pt>
                <c:pt idx="21">
                  <c:v>3973</c:v>
                </c:pt>
                <c:pt idx="22">
                  <c:v>4192</c:v>
                </c:pt>
                <c:pt idx="23">
                  <c:v>4612</c:v>
                </c:pt>
                <c:pt idx="24">
                  <c:v>5249</c:v>
                </c:pt>
                <c:pt idx="25">
                  <c:v>5656</c:v>
                </c:pt>
                <c:pt idx="26">
                  <c:v>6038</c:v>
                </c:pt>
                <c:pt idx="27">
                  <c:v>6675</c:v>
                </c:pt>
                <c:pt idx="28">
                  <c:v>7090</c:v>
                </c:pt>
                <c:pt idx="29">
                  <c:v>7616</c:v>
                </c:pt>
                <c:pt idx="30">
                  <c:v>8189</c:v>
                </c:pt>
                <c:pt idx="31">
                  <c:v>8418</c:v>
                </c:pt>
                <c:pt idx="32">
                  <c:v>8642</c:v>
                </c:pt>
                <c:pt idx="33">
                  <c:v>8771</c:v>
                </c:pt>
                <c:pt idx="34">
                  <c:v>8867</c:v>
                </c:pt>
                <c:pt idx="35">
                  <c:v>8959</c:v>
                </c:pt>
                <c:pt idx="36">
                  <c:v>9013</c:v>
                </c:pt>
                <c:pt idx="37">
                  <c:v>9044</c:v>
                </c:pt>
                <c:pt idx="38">
                  <c:v>9071</c:v>
                </c:pt>
                <c:pt idx="39">
                  <c:v>9087</c:v>
                </c:pt>
                <c:pt idx="40">
                  <c:v>9101</c:v>
                </c:pt>
                <c:pt idx="41">
                  <c:v>9109</c:v>
                </c:pt>
                <c:pt idx="42">
                  <c:v>9112</c:v>
                </c:pt>
                <c:pt idx="43">
                  <c:v>9114</c:v>
                </c:pt>
                <c:pt idx="44">
                  <c:v>9116</c:v>
                </c:pt>
                <c:pt idx="45">
                  <c:v>9118</c:v>
                </c:pt>
                <c:pt idx="46">
                  <c:v>9118</c:v>
                </c:pt>
                <c:pt idx="47">
                  <c:v>9119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40"/>
          <c:order val="40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6411"/>
                </a:solidFill>
              </a:ln>
            </c:spPr>
          </c:marker>
          <c:val>
            <c:numRef>
              <c:f>PVA!$B$151:$AZ$151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34</c:v>
                </c:pt>
                <c:pt idx="5">
                  <c:v>44</c:v>
                </c:pt>
                <c:pt idx="6">
                  <c:v>63</c:v>
                </c:pt>
                <c:pt idx="7">
                  <c:v>84</c:v>
                </c:pt>
                <c:pt idx="8">
                  <c:v>112</c:v>
                </c:pt>
                <c:pt idx="9">
                  <c:v>158</c:v>
                </c:pt>
                <c:pt idx="10">
                  <c:v>233</c:v>
                </c:pt>
                <c:pt idx="11">
                  <c:v>281</c:v>
                </c:pt>
                <c:pt idx="12">
                  <c:v>391</c:v>
                </c:pt>
                <c:pt idx="13">
                  <c:v>483</c:v>
                </c:pt>
                <c:pt idx="14">
                  <c:v>524</c:v>
                </c:pt>
                <c:pt idx="15">
                  <c:v>814</c:v>
                </c:pt>
                <c:pt idx="16">
                  <c:v>1034</c:v>
                </c:pt>
                <c:pt idx="17">
                  <c:v>1491</c:v>
                </c:pt>
                <c:pt idx="18">
                  <c:v>1895</c:v>
                </c:pt>
                <c:pt idx="19">
                  <c:v>2509</c:v>
                </c:pt>
                <c:pt idx="20">
                  <c:v>2935</c:v>
                </c:pt>
                <c:pt idx="21">
                  <c:v>3556</c:v>
                </c:pt>
                <c:pt idx="22">
                  <c:v>4716</c:v>
                </c:pt>
                <c:pt idx="23">
                  <c:v>5529</c:v>
                </c:pt>
                <c:pt idx="24">
                  <c:v>6450</c:v>
                </c:pt>
                <c:pt idx="25">
                  <c:v>7043</c:v>
                </c:pt>
                <c:pt idx="26">
                  <c:v>7410</c:v>
                </c:pt>
                <c:pt idx="27">
                  <c:v>7736</c:v>
                </c:pt>
                <c:pt idx="28">
                  <c:v>7976</c:v>
                </c:pt>
                <c:pt idx="29">
                  <c:v>8225</c:v>
                </c:pt>
                <c:pt idx="30">
                  <c:v>8433</c:v>
                </c:pt>
                <c:pt idx="31">
                  <c:v>8544</c:v>
                </c:pt>
                <c:pt idx="32">
                  <c:v>8690</c:v>
                </c:pt>
                <c:pt idx="33">
                  <c:v>8849</c:v>
                </c:pt>
                <c:pt idx="34">
                  <c:v>8907</c:v>
                </c:pt>
                <c:pt idx="35">
                  <c:v>8978</c:v>
                </c:pt>
                <c:pt idx="36">
                  <c:v>9012</c:v>
                </c:pt>
                <c:pt idx="37">
                  <c:v>9050</c:v>
                </c:pt>
                <c:pt idx="38">
                  <c:v>9067</c:v>
                </c:pt>
                <c:pt idx="39">
                  <c:v>9081</c:v>
                </c:pt>
                <c:pt idx="40">
                  <c:v>9095</c:v>
                </c:pt>
                <c:pt idx="41">
                  <c:v>9106</c:v>
                </c:pt>
                <c:pt idx="42">
                  <c:v>9108</c:v>
                </c:pt>
                <c:pt idx="43">
                  <c:v>9111</c:v>
                </c:pt>
                <c:pt idx="44">
                  <c:v>9114</c:v>
                </c:pt>
                <c:pt idx="45">
                  <c:v>9115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41"/>
          <c:order val="41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PVA!$B$152:$AZ$152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17</c:v>
                </c:pt>
                <c:pt idx="3">
                  <c:v>22</c:v>
                </c:pt>
                <c:pt idx="4">
                  <c:v>37</c:v>
                </c:pt>
                <c:pt idx="5">
                  <c:v>54</c:v>
                </c:pt>
                <c:pt idx="6">
                  <c:v>94</c:v>
                </c:pt>
                <c:pt idx="7">
                  <c:v>126</c:v>
                </c:pt>
                <c:pt idx="8">
                  <c:v>182</c:v>
                </c:pt>
                <c:pt idx="9">
                  <c:v>267</c:v>
                </c:pt>
                <c:pt idx="10">
                  <c:v>366</c:v>
                </c:pt>
                <c:pt idx="11">
                  <c:v>520</c:v>
                </c:pt>
                <c:pt idx="12">
                  <c:v>595</c:v>
                </c:pt>
                <c:pt idx="13">
                  <c:v>666</c:v>
                </c:pt>
                <c:pt idx="14">
                  <c:v>835</c:v>
                </c:pt>
                <c:pt idx="15">
                  <c:v>1114</c:v>
                </c:pt>
                <c:pt idx="16">
                  <c:v>1437</c:v>
                </c:pt>
                <c:pt idx="17">
                  <c:v>1897</c:v>
                </c:pt>
                <c:pt idx="18">
                  <c:v>2951</c:v>
                </c:pt>
                <c:pt idx="19">
                  <c:v>3553</c:v>
                </c:pt>
                <c:pt idx="20">
                  <c:v>3858</c:v>
                </c:pt>
                <c:pt idx="21">
                  <c:v>4359</c:v>
                </c:pt>
                <c:pt idx="22">
                  <c:v>4811</c:v>
                </c:pt>
                <c:pt idx="23">
                  <c:v>5627</c:v>
                </c:pt>
                <c:pt idx="24">
                  <c:v>6643</c:v>
                </c:pt>
                <c:pt idx="25">
                  <c:v>7016</c:v>
                </c:pt>
                <c:pt idx="26">
                  <c:v>7537</c:v>
                </c:pt>
                <c:pt idx="27">
                  <c:v>8025</c:v>
                </c:pt>
                <c:pt idx="28">
                  <c:v>8335</c:v>
                </c:pt>
                <c:pt idx="29">
                  <c:v>8498</c:v>
                </c:pt>
                <c:pt idx="30">
                  <c:v>8674</c:v>
                </c:pt>
                <c:pt idx="31">
                  <c:v>8750</c:v>
                </c:pt>
                <c:pt idx="32">
                  <c:v>8822</c:v>
                </c:pt>
                <c:pt idx="33">
                  <c:v>8867</c:v>
                </c:pt>
                <c:pt idx="34">
                  <c:v>8962</c:v>
                </c:pt>
                <c:pt idx="35">
                  <c:v>9018</c:v>
                </c:pt>
                <c:pt idx="36">
                  <c:v>9051</c:v>
                </c:pt>
                <c:pt idx="37">
                  <c:v>9074</c:v>
                </c:pt>
                <c:pt idx="38">
                  <c:v>9086</c:v>
                </c:pt>
                <c:pt idx="39">
                  <c:v>9089</c:v>
                </c:pt>
                <c:pt idx="40">
                  <c:v>9098</c:v>
                </c:pt>
                <c:pt idx="41">
                  <c:v>9104</c:v>
                </c:pt>
                <c:pt idx="42">
                  <c:v>9107</c:v>
                </c:pt>
                <c:pt idx="43">
                  <c:v>9111</c:v>
                </c:pt>
                <c:pt idx="44">
                  <c:v>9113</c:v>
                </c:pt>
                <c:pt idx="45">
                  <c:v>9114</c:v>
                </c:pt>
                <c:pt idx="46">
                  <c:v>9116</c:v>
                </c:pt>
                <c:pt idx="47">
                  <c:v>9117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42"/>
          <c:order val="42"/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0713A"/>
                </a:solidFill>
              </a:ln>
            </c:spPr>
          </c:marker>
          <c:val>
            <c:numRef>
              <c:f>PVA!$B$153:$AZ$153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33</c:v>
                </c:pt>
                <c:pt idx="4">
                  <c:v>46</c:v>
                </c:pt>
                <c:pt idx="5">
                  <c:v>69</c:v>
                </c:pt>
                <c:pt idx="6">
                  <c:v>88</c:v>
                </c:pt>
                <c:pt idx="7">
                  <c:v>110</c:v>
                </c:pt>
                <c:pt idx="8">
                  <c:v>150</c:v>
                </c:pt>
                <c:pt idx="9">
                  <c:v>171</c:v>
                </c:pt>
                <c:pt idx="10">
                  <c:v>217</c:v>
                </c:pt>
                <c:pt idx="11">
                  <c:v>281</c:v>
                </c:pt>
                <c:pt idx="12">
                  <c:v>391</c:v>
                </c:pt>
                <c:pt idx="13">
                  <c:v>554</c:v>
                </c:pt>
                <c:pt idx="14">
                  <c:v>776</c:v>
                </c:pt>
                <c:pt idx="15">
                  <c:v>987</c:v>
                </c:pt>
                <c:pt idx="16">
                  <c:v>1689</c:v>
                </c:pt>
                <c:pt idx="17">
                  <c:v>2271</c:v>
                </c:pt>
                <c:pt idx="18">
                  <c:v>3158</c:v>
                </c:pt>
                <c:pt idx="19">
                  <c:v>4053</c:v>
                </c:pt>
                <c:pt idx="20">
                  <c:v>4739</c:v>
                </c:pt>
                <c:pt idx="21">
                  <c:v>5847</c:v>
                </c:pt>
                <c:pt idx="22">
                  <c:v>6677</c:v>
                </c:pt>
                <c:pt idx="23">
                  <c:v>7325</c:v>
                </c:pt>
                <c:pt idx="24">
                  <c:v>7645</c:v>
                </c:pt>
                <c:pt idx="25">
                  <c:v>8074</c:v>
                </c:pt>
                <c:pt idx="26">
                  <c:v>8394</c:v>
                </c:pt>
                <c:pt idx="27">
                  <c:v>8512</c:v>
                </c:pt>
                <c:pt idx="28">
                  <c:v>8683</c:v>
                </c:pt>
                <c:pt idx="29">
                  <c:v>8777</c:v>
                </c:pt>
                <c:pt idx="30">
                  <c:v>8889</c:v>
                </c:pt>
                <c:pt idx="31">
                  <c:v>8919</c:v>
                </c:pt>
                <c:pt idx="32">
                  <c:v>8961</c:v>
                </c:pt>
                <c:pt idx="33">
                  <c:v>8998</c:v>
                </c:pt>
                <c:pt idx="34">
                  <c:v>8996</c:v>
                </c:pt>
                <c:pt idx="35">
                  <c:v>9028</c:v>
                </c:pt>
                <c:pt idx="36">
                  <c:v>9044</c:v>
                </c:pt>
                <c:pt idx="37">
                  <c:v>9067</c:v>
                </c:pt>
                <c:pt idx="38">
                  <c:v>9083</c:v>
                </c:pt>
                <c:pt idx="39">
                  <c:v>9092</c:v>
                </c:pt>
                <c:pt idx="40">
                  <c:v>9101</c:v>
                </c:pt>
                <c:pt idx="41">
                  <c:v>9104</c:v>
                </c:pt>
                <c:pt idx="42">
                  <c:v>9110</c:v>
                </c:pt>
                <c:pt idx="43">
                  <c:v>9114</c:v>
                </c:pt>
                <c:pt idx="44">
                  <c:v>9116</c:v>
                </c:pt>
                <c:pt idx="45">
                  <c:v>9117</c:v>
                </c:pt>
                <c:pt idx="46">
                  <c:v>9118</c:v>
                </c:pt>
                <c:pt idx="47">
                  <c:v>9118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43"/>
          <c:order val="43"/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val>
            <c:numRef>
              <c:f>PVA!$B$154:$AZ$154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27</c:v>
                </c:pt>
                <c:pt idx="4">
                  <c:v>35</c:v>
                </c:pt>
                <c:pt idx="5">
                  <c:v>44</c:v>
                </c:pt>
                <c:pt idx="6">
                  <c:v>73</c:v>
                </c:pt>
                <c:pt idx="7">
                  <c:v>104</c:v>
                </c:pt>
                <c:pt idx="8">
                  <c:v>159</c:v>
                </c:pt>
                <c:pt idx="9">
                  <c:v>221</c:v>
                </c:pt>
                <c:pt idx="10">
                  <c:v>291</c:v>
                </c:pt>
                <c:pt idx="11">
                  <c:v>474</c:v>
                </c:pt>
                <c:pt idx="12">
                  <c:v>615</c:v>
                </c:pt>
                <c:pt idx="13">
                  <c:v>1007</c:v>
                </c:pt>
                <c:pt idx="14">
                  <c:v>1057</c:v>
                </c:pt>
                <c:pt idx="15">
                  <c:v>1338</c:v>
                </c:pt>
                <c:pt idx="16">
                  <c:v>1720</c:v>
                </c:pt>
                <c:pt idx="17">
                  <c:v>2437</c:v>
                </c:pt>
                <c:pt idx="18">
                  <c:v>2998</c:v>
                </c:pt>
                <c:pt idx="19">
                  <c:v>3391</c:v>
                </c:pt>
                <c:pt idx="20">
                  <c:v>4011</c:v>
                </c:pt>
                <c:pt idx="21">
                  <c:v>4912</c:v>
                </c:pt>
                <c:pt idx="22">
                  <c:v>5513</c:v>
                </c:pt>
                <c:pt idx="23">
                  <c:v>6457</c:v>
                </c:pt>
                <c:pt idx="24">
                  <c:v>6983</c:v>
                </c:pt>
                <c:pt idx="25">
                  <c:v>7276</c:v>
                </c:pt>
                <c:pt idx="26">
                  <c:v>7820</c:v>
                </c:pt>
                <c:pt idx="27">
                  <c:v>8068</c:v>
                </c:pt>
                <c:pt idx="28">
                  <c:v>8300</c:v>
                </c:pt>
                <c:pt idx="29">
                  <c:v>8526</c:v>
                </c:pt>
                <c:pt idx="30">
                  <c:v>8696</c:v>
                </c:pt>
                <c:pt idx="31">
                  <c:v>8767</c:v>
                </c:pt>
                <c:pt idx="32">
                  <c:v>8900</c:v>
                </c:pt>
                <c:pt idx="33">
                  <c:v>8953</c:v>
                </c:pt>
                <c:pt idx="34">
                  <c:v>8997</c:v>
                </c:pt>
                <c:pt idx="35">
                  <c:v>9020</c:v>
                </c:pt>
                <c:pt idx="36">
                  <c:v>9059</c:v>
                </c:pt>
                <c:pt idx="37">
                  <c:v>9075</c:v>
                </c:pt>
                <c:pt idx="38">
                  <c:v>9092</c:v>
                </c:pt>
                <c:pt idx="39">
                  <c:v>9098</c:v>
                </c:pt>
                <c:pt idx="40">
                  <c:v>9104</c:v>
                </c:pt>
                <c:pt idx="41">
                  <c:v>9109</c:v>
                </c:pt>
                <c:pt idx="42">
                  <c:v>9112</c:v>
                </c:pt>
                <c:pt idx="43">
                  <c:v>9115</c:v>
                </c:pt>
                <c:pt idx="44">
                  <c:v>9116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PVA!$B$155:$AZ$155</c:f>
              <c:numCache>
                <c:ptCount val="51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21</c:v>
                </c:pt>
                <c:pt idx="4">
                  <c:v>33</c:v>
                </c:pt>
                <c:pt idx="5">
                  <c:v>43</c:v>
                </c:pt>
                <c:pt idx="6">
                  <c:v>53</c:v>
                </c:pt>
                <c:pt idx="7">
                  <c:v>82</c:v>
                </c:pt>
                <c:pt idx="8">
                  <c:v>104</c:v>
                </c:pt>
                <c:pt idx="9">
                  <c:v>130</c:v>
                </c:pt>
                <c:pt idx="10">
                  <c:v>191</c:v>
                </c:pt>
                <c:pt idx="11">
                  <c:v>278</c:v>
                </c:pt>
                <c:pt idx="12">
                  <c:v>391</c:v>
                </c:pt>
                <c:pt idx="13">
                  <c:v>550</c:v>
                </c:pt>
                <c:pt idx="14">
                  <c:v>794</c:v>
                </c:pt>
                <c:pt idx="15">
                  <c:v>1015</c:v>
                </c:pt>
                <c:pt idx="16">
                  <c:v>1419</c:v>
                </c:pt>
                <c:pt idx="17">
                  <c:v>1627</c:v>
                </c:pt>
                <c:pt idx="18">
                  <c:v>2295</c:v>
                </c:pt>
                <c:pt idx="19">
                  <c:v>2958</c:v>
                </c:pt>
                <c:pt idx="20">
                  <c:v>3611</c:v>
                </c:pt>
                <c:pt idx="21">
                  <c:v>4065</c:v>
                </c:pt>
                <c:pt idx="22">
                  <c:v>4902</c:v>
                </c:pt>
                <c:pt idx="23">
                  <c:v>5743</c:v>
                </c:pt>
                <c:pt idx="24">
                  <c:v>6386</c:v>
                </c:pt>
                <c:pt idx="25">
                  <c:v>6809</c:v>
                </c:pt>
                <c:pt idx="26">
                  <c:v>7330</c:v>
                </c:pt>
                <c:pt idx="27">
                  <c:v>7944</c:v>
                </c:pt>
                <c:pt idx="28">
                  <c:v>8331</c:v>
                </c:pt>
                <c:pt idx="29">
                  <c:v>8430</c:v>
                </c:pt>
                <c:pt idx="30">
                  <c:v>8630</c:v>
                </c:pt>
                <c:pt idx="31">
                  <c:v>8786</c:v>
                </c:pt>
                <c:pt idx="32">
                  <c:v>8902</c:v>
                </c:pt>
                <c:pt idx="33">
                  <c:v>8954</c:v>
                </c:pt>
                <c:pt idx="34">
                  <c:v>8971</c:v>
                </c:pt>
                <c:pt idx="35">
                  <c:v>9014</c:v>
                </c:pt>
                <c:pt idx="36">
                  <c:v>9046</c:v>
                </c:pt>
                <c:pt idx="37">
                  <c:v>9065</c:v>
                </c:pt>
                <c:pt idx="38">
                  <c:v>9088</c:v>
                </c:pt>
                <c:pt idx="39">
                  <c:v>9093</c:v>
                </c:pt>
                <c:pt idx="40">
                  <c:v>9101</c:v>
                </c:pt>
                <c:pt idx="41">
                  <c:v>9109</c:v>
                </c:pt>
                <c:pt idx="42">
                  <c:v>9113</c:v>
                </c:pt>
                <c:pt idx="43">
                  <c:v>9114</c:v>
                </c:pt>
                <c:pt idx="44">
                  <c:v>9115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PVA!$B$156:$AZ$156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26</c:v>
                </c:pt>
                <c:pt idx="5">
                  <c:v>36</c:v>
                </c:pt>
                <c:pt idx="6">
                  <c:v>51</c:v>
                </c:pt>
                <c:pt idx="7">
                  <c:v>63</c:v>
                </c:pt>
                <c:pt idx="8">
                  <c:v>92</c:v>
                </c:pt>
                <c:pt idx="9">
                  <c:v>121</c:v>
                </c:pt>
                <c:pt idx="10">
                  <c:v>184</c:v>
                </c:pt>
                <c:pt idx="11">
                  <c:v>264</c:v>
                </c:pt>
                <c:pt idx="12">
                  <c:v>314</c:v>
                </c:pt>
                <c:pt idx="13">
                  <c:v>359</c:v>
                </c:pt>
                <c:pt idx="14">
                  <c:v>439</c:v>
                </c:pt>
                <c:pt idx="15">
                  <c:v>499</c:v>
                </c:pt>
                <c:pt idx="16">
                  <c:v>668</c:v>
                </c:pt>
                <c:pt idx="17">
                  <c:v>837</c:v>
                </c:pt>
                <c:pt idx="18">
                  <c:v>1275</c:v>
                </c:pt>
                <c:pt idx="19">
                  <c:v>1717</c:v>
                </c:pt>
                <c:pt idx="20">
                  <c:v>2060</c:v>
                </c:pt>
                <c:pt idx="21">
                  <c:v>2871</c:v>
                </c:pt>
                <c:pt idx="22">
                  <c:v>3743</c:v>
                </c:pt>
                <c:pt idx="23">
                  <c:v>4144</c:v>
                </c:pt>
                <c:pt idx="24">
                  <c:v>5121</c:v>
                </c:pt>
                <c:pt idx="25">
                  <c:v>6446</c:v>
                </c:pt>
                <c:pt idx="26">
                  <c:v>7294</c:v>
                </c:pt>
                <c:pt idx="27">
                  <c:v>7766</c:v>
                </c:pt>
                <c:pt idx="28">
                  <c:v>8113</c:v>
                </c:pt>
                <c:pt idx="29">
                  <c:v>8363</c:v>
                </c:pt>
                <c:pt idx="30">
                  <c:v>8489</c:v>
                </c:pt>
                <c:pt idx="31">
                  <c:v>8592</c:v>
                </c:pt>
                <c:pt idx="32">
                  <c:v>8695</c:v>
                </c:pt>
                <c:pt idx="33">
                  <c:v>8841</c:v>
                </c:pt>
                <c:pt idx="34">
                  <c:v>8952</c:v>
                </c:pt>
                <c:pt idx="35">
                  <c:v>9019</c:v>
                </c:pt>
                <c:pt idx="36">
                  <c:v>9043</c:v>
                </c:pt>
                <c:pt idx="37">
                  <c:v>9058</c:v>
                </c:pt>
                <c:pt idx="38">
                  <c:v>9076</c:v>
                </c:pt>
                <c:pt idx="39">
                  <c:v>9088</c:v>
                </c:pt>
                <c:pt idx="40">
                  <c:v>9095</c:v>
                </c:pt>
                <c:pt idx="41">
                  <c:v>9102</c:v>
                </c:pt>
                <c:pt idx="42">
                  <c:v>9107</c:v>
                </c:pt>
                <c:pt idx="43">
                  <c:v>9108</c:v>
                </c:pt>
                <c:pt idx="44">
                  <c:v>9113</c:v>
                </c:pt>
                <c:pt idx="45">
                  <c:v>9114</c:v>
                </c:pt>
                <c:pt idx="46">
                  <c:v>9116</c:v>
                </c:pt>
                <c:pt idx="47">
                  <c:v>9117</c:v>
                </c:pt>
                <c:pt idx="48">
                  <c:v>9117</c:v>
                </c:pt>
                <c:pt idx="49">
                  <c:v>9117</c:v>
                </c:pt>
                <c:pt idx="50">
                  <c:v>9118</c:v>
                </c:pt>
              </c:numCache>
            </c:numRef>
          </c: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PVA!$B$157:$AZ$157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33</c:v>
                </c:pt>
                <c:pt idx="5">
                  <c:v>43</c:v>
                </c:pt>
                <c:pt idx="6">
                  <c:v>50</c:v>
                </c:pt>
                <c:pt idx="7">
                  <c:v>60</c:v>
                </c:pt>
                <c:pt idx="8">
                  <c:v>88</c:v>
                </c:pt>
                <c:pt idx="9">
                  <c:v>122</c:v>
                </c:pt>
                <c:pt idx="10">
                  <c:v>132</c:v>
                </c:pt>
                <c:pt idx="11">
                  <c:v>180</c:v>
                </c:pt>
                <c:pt idx="12">
                  <c:v>271</c:v>
                </c:pt>
                <c:pt idx="13">
                  <c:v>373</c:v>
                </c:pt>
                <c:pt idx="14">
                  <c:v>505</c:v>
                </c:pt>
                <c:pt idx="15">
                  <c:v>550</c:v>
                </c:pt>
                <c:pt idx="16">
                  <c:v>747</c:v>
                </c:pt>
                <c:pt idx="17">
                  <c:v>1137</c:v>
                </c:pt>
                <c:pt idx="18">
                  <c:v>1269</c:v>
                </c:pt>
                <c:pt idx="19">
                  <c:v>1677</c:v>
                </c:pt>
                <c:pt idx="20">
                  <c:v>2156</c:v>
                </c:pt>
                <c:pt idx="21">
                  <c:v>2992</c:v>
                </c:pt>
                <c:pt idx="22">
                  <c:v>3765</c:v>
                </c:pt>
                <c:pt idx="23">
                  <c:v>4834</c:v>
                </c:pt>
                <c:pt idx="24">
                  <c:v>5469</c:v>
                </c:pt>
                <c:pt idx="25">
                  <c:v>6465</c:v>
                </c:pt>
                <c:pt idx="26">
                  <c:v>6730</c:v>
                </c:pt>
                <c:pt idx="27">
                  <c:v>7148</c:v>
                </c:pt>
                <c:pt idx="28">
                  <c:v>7439</c:v>
                </c:pt>
                <c:pt idx="29">
                  <c:v>7999</c:v>
                </c:pt>
                <c:pt idx="30">
                  <c:v>8340</c:v>
                </c:pt>
                <c:pt idx="31">
                  <c:v>8645</c:v>
                </c:pt>
                <c:pt idx="32">
                  <c:v>8662</c:v>
                </c:pt>
                <c:pt idx="33">
                  <c:v>8775</c:v>
                </c:pt>
                <c:pt idx="34">
                  <c:v>8914</c:v>
                </c:pt>
                <c:pt idx="35">
                  <c:v>8956</c:v>
                </c:pt>
                <c:pt idx="36">
                  <c:v>9020</c:v>
                </c:pt>
                <c:pt idx="37">
                  <c:v>9043</c:v>
                </c:pt>
                <c:pt idx="38">
                  <c:v>9064</c:v>
                </c:pt>
                <c:pt idx="39">
                  <c:v>9087</c:v>
                </c:pt>
                <c:pt idx="40">
                  <c:v>9092</c:v>
                </c:pt>
                <c:pt idx="41">
                  <c:v>9100</c:v>
                </c:pt>
                <c:pt idx="42">
                  <c:v>9107</c:v>
                </c:pt>
                <c:pt idx="43">
                  <c:v>9111</c:v>
                </c:pt>
                <c:pt idx="44">
                  <c:v>9115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47"/>
          <c:order val="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PVA!$B$158:$AZ$158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3">
                  <c:v>23</c:v>
                </c:pt>
                <c:pt idx="4">
                  <c:v>33</c:v>
                </c:pt>
                <c:pt idx="5">
                  <c:v>41</c:v>
                </c:pt>
                <c:pt idx="6">
                  <c:v>56</c:v>
                </c:pt>
                <c:pt idx="7">
                  <c:v>77</c:v>
                </c:pt>
                <c:pt idx="8">
                  <c:v>114</c:v>
                </c:pt>
                <c:pt idx="9">
                  <c:v>179</c:v>
                </c:pt>
                <c:pt idx="10">
                  <c:v>239</c:v>
                </c:pt>
                <c:pt idx="11">
                  <c:v>301</c:v>
                </c:pt>
                <c:pt idx="12">
                  <c:v>485</c:v>
                </c:pt>
                <c:pt idx="13">
                  <c:v>805</c:v>
                </c:pt>
                <c:pt idx="14">
                  <c:v>1154</c:v>
                </c:pt>
                <c:pt idx="15">
                  <c:v>1268</c:v>
                </c:pt>
                <c:pt idx="16">
                  <c:v>1669</c:v>
                </c:pt>
                <c:pt idx="17">
                  <c:v>2365</c:v>
                </c:pt>
                <c:pt idx="18">
                  <c:v>2732</c:v>
                </c:pt>
                <c:pt idx="19">
                  <c:v>3397</c:v>
                </c:pt>
                <c:pt idx="20">
                  <c:v>3816</c:v>
                </c:pt>
                <c:pt idx="21">
                  <c:v>5054</c:v>
                </c:pt>
                <c:pt idx="22">
                  <c:v>5954</c:v>
                </c:pt>
                <c:pt idx="23">
                  <c:v>6494</c:v>
                </c:pt>
                <c:pt idx="24">
                  <c:v>7131</c:v>
                </c:pt>
                <c:pt idx="25">
                  <c:v>7597</c:v>
                </c:pt>
                <c:pt idx="26">
                  <c:v>8200</c:v>
                </c:pt>
                <c:pt idx="27">
                  <c:v>8422</c:v>
                </c:pt>
                <c:pt idx="28">
                  <c:v>8626</c:v>
                </c:pt>
                <c:pt idx="29">
                  <c:v>8769</c:v>
                </c:pt>
                <c:pt idx="30">
                  <c:v>8868</c:v>
                </c:pt>
                <c:pt idx="31">
                  <c:v>8940</c:v>
                </c:pt>
                <c:pt idx="32">
                  <c:v>9001</c:v>
                </c:pt>
                <c:pt idx="33">
                  <c:v>9032</c:v>
                </c:pt>
                <c:pt idx="34">
                  <c:v>9052</c:v>
                </c:pt>
                <c:pt idx="35">
                  <c:v>9065</c:v>
                </c:pt>
                <c:pt idx="36">
                  <c:v>9086</c:v>
                </c:pt>
                <c:pt idx="37">
                  <c:v>9087</c:v>
                </c:pt>
                <c:pt idx="38">
                  <c:v>9102</c:v>
                </c:pt>
                <c:pt idx="39">
                  <c:v>9108</c:v>
                </c:pt>
                <c:pt idx="40">
                  <c:v>9112</c:v>
                </c:pt>
                <c:pt idx="41">
                  <c:v>9114</c:v>
                </c:pt>
                <c:pt idx="42">
                  <c:v>9117</c:v>
                </c:pt>
                <c:pt idx="43">
                  <c:v>9119</c:v>
                </c:pt>
                <c:pt idx="44">
                  <c:v>9120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48"/>
          <c:order val="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PVA!$B$159:$AZ$159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30</c:v>
                </c:pt>
                <c:pt idx="4">
                  <c:v>44</c:v>
                </c:pt>
                <c:pt idx="5">
                  <c:v>53</c:v>
                </c:pt>
                <c:pt idx="6">
                  <c:v>67</c:v>
                </c:pt>
                <c:pt idx="7">
                  <c:v>101</c:v>
                </c:pt>
                <c:pt idx="8">
                  <c:v>125</c:v>
                </c:pt>
                <c:pt idx="9">
                  <c:v>134</c:v>
                </c:pt>
                <c:pt idx="10">
                  <c:v>223</c:v>
                </c:pt>
                <c:pt idx="11">
                  <c:v>314</c:v>
                </c:pt>
                <c:pt idx="12">
                  <c:v>428</c:v>
                </c:pt>
                <c:pt idx="13">
                  <c:v>532</c:v>
                </c:pt>
                <c:pt idx="14">
                  <c:v>749</c:v>
                </c:pt>
                <c:pt idx="15">
                  <c:v>902</c:v>
                </c:pt>
                <c:pt idx="16">
                  <c:v>1094</c:v>
                </c:pt>
                <c:pt idx="17">
                  <c:v>1444</c:v>
                </c:pt>
                <c:pt idx="18">
                  <c:v>1737</c:v>
                </c:pt>
                <c:pt idx="19">
                  <c:v>1695</c:v>
                </c:pt>
                <c:pt idx="20">
                  <c:v>2096</c:v>
                </c:pt>
                <c:pt idx="21">
                  <c:v>2399</c:v>
                </c:pt>
                <c:pt idx="22">
                  <c:v>2933</c:v>
                </c:pt>
                <c:pt idx="23">
                  <c:v>3463</c:v>
                </c:pt>
                <c:pt idx="24">
                  <c:v>4645</c:v>
                </c:pt>
                <c:pt idx="25">
                  <c:v>5390</c:v>
                </c:pt>
                <c:pt idx="26">
                  <c:v>5988</c:v>
                </c:pt>
                <c:pt idx="27">
                  <c:v>6585</c:v>
                </c:pt>
                <c:pt idx="28">
                  <c:v>6817</c:v>
                </c:pt>
                <c:pt idx="29">
                  <c:v>7399</c:v>
                </c:pt>
                <c:pt idx="30">
                  <c:v>7843</c:v>
                </c:pt>
                <c:pt idx="31">
                  <c:v>8121</c:v>
                </c:pt>
                <c:pt idx="32">
                  <c:v>8408</c:v>
                </c:pt>
                <c:pt idx="33">
                  <c:v>8608</c:v>
                </c:pt>
                <c:pt idx="34">
                  <c:v>8696</c:v>
                </c:pt>
                <c:pt idx="35">
                  <c:v>8820</c:v>
                </c:pt>
                <c:pt idx="36">
                  <c:v>8880</c:v>
                </c:pt>
                <c:pt idx="37">
                  <c:v>8930</c:v>
                </c:pt>
                <c:pt idx="38">
                  <c:v>8991</c:v>
                </c:pt>
                <c:pt idx="39">
                  <c:v>9023</c:v>
                </c:pt>
                <c:pt idx="40">
                  <c:v>9056</c:v>
                </c:pt>
                <c:pt idx="41">
                  <c:v>9063</c:v>
                </c:pt>
                <c:pt idx="42">
                  <c:v>9079</c:v>
                </c:pt>
                <c:pt idx="43">
                  <c:v>9081</c:v>
                </c:pt>
                <c:pt idx="44">
                  <c:v>9089</c:v>
                </c:pt>
                <c:pt idx="45">
                  <c:v>9098</c:v>
                </c:pt>
                <c:pt idx="46">
                  <c:v>9103</c:v>
                </c:pt>
                <c:pt idx="47">
                  <c:v>9109</c:v>
                </c:pt>
                <c:pt idx="48">
                  <c:v>9110</c:v>
                </c:pt>
                <c:pt idx="49">
                  <c:v>9112</c:v>
                </c:pt>
                <c:pt idx="50">
                  <c:v>9114</c:v>
                </c:pt>
              </c:numCache>
            </c:numRef>
          </c:val>
          <c:smooth val="0"/>
        </c:ser>
        <c:ser>
          <c:idx val="49"/>
          <c:order val="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PVA!$B$160:$AZ$160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21</c:v>
                </c:pt>
                <c:pt idx="3">
                  <c:v>29</c:v>
                </c:pt>
                <c:pt idx="4">
                  <c:v>43</c:v>
                </c:pt>
                <c:pt idx="5">
                  <c:v>56</c:v>
                </c:pt>
                <c:pt idx="6">
                  <c:v>63</c:v>
                </c:pt>
                <c:pt idx="7">
                  <c:v>79</c:v>
                </c:pt>
                <c:pt idx="8">
                  <c:v>110</c:v>
                </c:pt>
                <c:pt idx="9">
                  <c:v>160</c:v>
                </c:pt>
                <c:pt idx="10">
                  <c:v>257</c:v>
                </c:pt>
                <c:pt idx="11">
                  <c:v>350</c:v>
                </c:pt>
                <c:pt idx="12">
                  <c:v>509</c:v>
                </c:pt>
                <c:pt idx="13">
                  <c:v>850</c:v>
                </c:pt>
                <c:pt idx="14">
                  <c:v>940</c:v>
                </c:pt>
                <c:pt idx="15">
                  <c:v>942</c:v>
                </c:pt>
                <c:pt idx="16">
                  <c:v>1107</c:v>
                </c:pt>
                <c:pt idx="17">
                  <c:v>1537</c:v>
                </c:pt>
                <c:pt idx="18">
                  <c:v>2437</c:v>
                </c:pt>
                <c:pt idx="19">
                  <c:v>2653</c:v>
                </c:pt>
                <c:pt idx="20">
                  <c:v>3021</c:v>
                </c:pt>
                <c:pt idx="21">
                  <c:v>3915</c:v>
                </c:pt>
                <c:pt idx="22">
                  <c:v>4641</c:v>
                </c:pt>
                <c:pt idx="23">
                  <c:v>5471</c:v>
                </c:pt>
                <c:pt idx="24">
                  <c:v>6004</c:v>
                </c:pt>
                <c:pt idx="25">
                  <c:v>7021</c:v>
                </c:pt>
                <c:pt idx="26">
                  <c:v>7218</c:v>
                </c:pt>
                <c:pt idx="27">
                  <c:v>7880</c:v>
                </c:pt>
                <c:pt idx="28">
                  <c:v>8255</c:v>
                </c:pt>
                <c:pt idx="29">
                  <c:v>8517</c:v>
                </c:pt>
                <c:pt idx="30">
                  <c:v>8710</c:v>
                </c:pt>
                <c:pt idx="31">
                  <c:v>8756</c:v>
                </c:pt>
                <c:pt idx="32">
                  <c:v>8877</c:v>
                </c:pt>
                <c:pt idx="33">
                  <c:v>8951</c:v>
                </c:pt>
                <c:pt idx="34">
                  <c:v>8990</c:v>
                </c:pt>
                <c:pt idx="35">
                  <c:v>9025</c:v>
                </c:pt>
                <c:pt idx="36">
                  <c:v>9049</c:v>
                </c:pt>
                <c:pt idx="37">
                  <c:v>9063</c:v>
                </c:pt>
                <c:pt idx="38">
                  <c:v>9078</c:v>
                </c:pt>
                <c:pt idx="39">
                  <c:v>9091</c:v>
                </c:pt>
                <c:pt idx="40">
                  <c:v>9101</c:v>
                </c:pt>
                <c:pt idx="41">
                  <c:v>9108</c:v>
                </c:pt>
                <c:pt idx="42">
                  <c:v>9110</c:v>
                </c:pt>
                <c:pt idx="43">
                  <c:v>9115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0"/>
          <c:order val="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PVA!$B$161:$AZ$161</c:f>
              <c:numCache>
                <c:ptCount val="51"/>
                <c:pt idx="0">
                  <c:v>10</c:v>
                </c:pt>
                <c:pt idx="1">
                  <c:v>17</c:v>
                </c:pt>
                <c:pt idx="2">
                  <c:v>19</c:v>
                </c:pt>
                <c:pt idx="3">
                  <c:v>31</c:v>
                </c:pt>
                <c:pt idx="4">
                  <c:v>44</c:v>
                </c:pt>
                <c:pt idx="5">
                  <c:v>59</c:v>
                </c:pt>
                <c:pt idx="6">
                  <c:v>76</c:v>
                </c:pt>
                <c:pt idx="7">
                  <c:v>122</c:v>
                </c:pt>
                <c:pt idx="8">
                  <c:v>147</c:v>
                </c:pt>
                <c:pt idx="9">
                  <c:v>204</c:v>
                </c:pt>
                <c:pt idx="10">
                  <c:v>289</c:v>
                </c:pt>
                <c:pt idx="11">
                  <c:v>332</c:v>
                </c:pt>
                <c:pt idx="12">
                  <c:v>571</c:v>
                </c:pt>
                <c:pt idx="13">
                  <c:v>882</c:v>
                </c:pt>
                <c:pt idx="14">
                  <c:v>1165</c:v>
                </c:pt>
                <c:pt idx="15">
                  <c:v>1609</c:v>
                </c:pt>
                <c:pt idx="16">
                  <c:v>2089</c:v>
                </c:pt>
                <c:pt idx="17">
                  <c:v>2639</c:v>
                </c:pt>
                <c:pt idx="18">
                  <c:v>3233</c:v>
                </c:pt>
                <c:pt idx="19">
                  <c:v>3432</c:v>
                </c:pt>
                <c:pt idx="20">
                  <c:v>4478</c:v>
                </c:pt>
                <c:pt idx="21">
                  <c:v>4843</c:v>
                </c:pt>
                <c:pt idx="22">
                  <c:v>5364</c:v>
                </c:pt>
                <c:pt idx="23">
                  <c:v>6010</c:v>
                </c:pt>
                <c:pt idx="24">
                  <c:v>6778</c:v>
                </c:pt>
                <c:pt idx="25">
                  <c:v>7145</c:v>
                </c:pt>
                <c:pt idx="26">
                  <c:v>7515</c:v>
                </c:pt>
                <c:pt idx="27">
                  <c:v>7996</c:v>
                </c:pt>
                <c:pt idx="28">
                  <c:v>8207</c:v>
                </c:pt>
                <c:pt idx="29">
                  <c:v>8444</c:v>
                </c:pt>
                <c:pt idx="30">
                  <c:v>8522</c:v>
                </c:pt>
                <c:pt idx="31">
                  <c:v>8590</c:v>
                </c:pt>
                <c:pt idx="32">
                  <c:v>8741</c:v>
                </c:pt>
                <c:pt idx="33">
                  <c:v>8860</c:v>
                </c:pt>
                <c:pt idx="34">
                  <c:v>8884</c:v>
                </c:pt>
                <c:pt idx="35">
                  <c:v>8972</c:v>
                </c:pt>
                <c:pt idx="36">
                  <c:v>8998</c:v>
                </c:pt>
                <c:pt idx="37">
                  <c:v>9039</c:v>
                </c:pt>
                <c:pt idx="38">
                  <c:v>9054</c:v>
                </c:pt>
                <c:pt idx="39">
                  <c:v>9080</c:v>
                </c:pt>
                <c:pt idx="40">
                  <c:v>9093</c:v>
                </c:pt>
                <c:pt idx="41">
                  <c:v>9102</c:v>
                </c:pt>
                <c:pt idx="42">
                  <c:v>9106</c:v>
                </c:pt>
                <c:pt idx="43">
                  <c:v>9111</c:v>
                </c:pt>
                <c:pt idx="44">
                  <c:v>9113</c:v>
                </c:pt>
                <c:pt idx="45">
                  <c:v>9115</c:v>
                </c:pt>
                <c:pt idx="46">
                  <c:v>9118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1"/>
          <c:order val="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PVA!$B$162:$AZ$162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22</c:v>
                </c:pt>
                <c:pt idx="3">
                  <c:v>26</c:v>
                </c:pt>
                <c:pt idx="4">
                  <c:v>42</c:v>
                </c:pt>
                <c:pt idx="5">
                  <c:v>60</c:v>
                </c:pt>
                <c:pt idx="6">
                  <c:v>82</c:v>
                </c:pt>
                <c:pt idx="7">
                  <c:v>127</c:v>
                </c:pt>
                <c:pt idx="8">
                  <c:v>174</c:v>
                </c:pt>
                <c:pt idx="9">
                  <c:v>247</c:v>
                </c:pt>
                <c:pt idx="10">
                  <c:v>367</c:v>
                </c:pt>
                <c:pt idx="11">
                  <c:v>506</c:v>
                </c:pt>
                <c:pt idx="12">
                  <c:v>676</c:v>
                </c:pt>
                <c:pt idx="13">
                  <c:v>936</c:v>
                </c:pt>
                <c:pt idx="14">
                  <c:v>1384</c:v>
                </c:pt>
                <c:pt idx="15">
                  <c:v>1799</c:v>
                </c:pt>
                <c:pt idx="16">
                  <c:v>2802</c:v>
                </c:pt>
                <c:pt idx="17">
                  <c:v>3591</c:v>
                </c:pt>
                <c:pt idx="18">
                  <c:v>4063</c:v>
                </c:pt>
                <c:pt idx="19">
                  <c:v>5325</c:v>
                </c:pt>
                <c:pt idx="20">
                  <c:v>6223</c:v>
                </c:pt>
                <c:pt idx="21">
                  <c:v>6801</c:v>
                </c:pt>
                <c:pt idx="22">
                  <c:v>7084</c:v>
                </c:pt>
                <c:pt idx="23">
                  <c:v>7809</c:v>
                </c:pt>
                <c:pt idx="24">
                  <c:v>8187</c:v>
                </c:pt>
                <c:pt idx="25">
                  <c:v>8453</c:v>
                </c:pt>
                <c:pt idx="26">
                  <c:v>8600</c:v>
                </c:pt>
                <c:pt idx="27">
                  <c:v>8694</c:v>
                </c:pt>
                <c:pt idx="28">
                  <c:v>8797</c:v>
                </c:pt>
                <c:pt idx="29">
                  <c:v>8868</c:v>
                </c:pt>
                <c:pt idx="30">
                  <c:v>8957</c:v>
                </c:pt>
                <c:pt idx="31">
                  <c:v>9024</c:v>
                </c:pt>
                <c:pt idx="32">
                  <c:v>9052</c:v>
                </c:pt>
                <c:pt idx="33">
                  <c:v>9069</c:v>
                </c:pt>
                <c:pt idx="34">
                  <c:v>9080</c:v>
                </c:pt>
                <c:pt idx="35">
                  <c:v>9097</c:v>
                </c:pt>
                <c:pt idx="36">
                  <c:v>9106</c:v>
                </c:pt>
                <c:pt idx="37">
                  <c:v>9111</c:v>
                </c:pt>
                <c:pt idx="38">
                  <c:v>9114</c:v>
                </c:pt>
                <c:pt idx="39">
                  <c:v>9116</c:v>
                </c:pt>
                <c:pt idx="40">
                  <c:v>9118</c:v>
                </c:pt>
                <c:pt idx="41">
                  <c:v>9119</c:v>
                </c:pt>
                <c:pt idx="42">
                  <c:v>9120</c:v>
                </c:pt>
                <c:pt idx="43">
                  <c:v>9120</c:v>
                </c:pt>
                <c:pt idx="44">
                  <c:v>9120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2"/>
          <c:order val="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PVA!$B$163:$AZ$163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39</c:v>
                </c:pt>
                <c:pt idx="6">
                  <c:v>56</c:v>
                </c:pt>
                <c:pt idx="7">
                  <c:v>69</c:v>
                </c:pt>
                <c:pt idx="8">
                  <c:v>96</c:v>
                </c:pt>
                <c:pt idx="9">
                  <c:v>159</c:v>
                </c:pt>
                <c:pt idx="10">
                  <c:v>175</c:v>
                </c:pt>
                <c:pt idx="11">
                  <c:v>282</c:v>
                </c:pt>
                <c:pt idx="12">
                  <c:v>296</c:v>
                </c:pt>
                <c:pt idx="13">
                  <c:v>468</c:v>
                </c:pt>
                <c:pt idx="14">
                  <c:v>680</c:v>
                </c:pt>
                <c:pt idx="15">
                  <c:v>1052</c:v>
                </c:pt>
                <c:pt idx="16">
                  <c:v>1355</c:v>
                </c:pt>
                <c:pt idx="17">
                  <c:v>1591</c:v>
                </c:pt>
                <c:pt idx="18">
                  <c:v>2158</c:v>
                </c:pt>
                <c:pt idx="19">
                  <c:v>2321</c:v>
                </c:pt>
                <c:pt idx="20">
                  <c:v>2828</c:v>
                </c:pt>
                <c:pt idx="21">
                  <c:v>3016</c:v>
                </c:pt>
                <c:pt idx="22">
                  <c:v>3426</c:v>
                </c:pt>
                <c:pt idx="23">
                  <c:v>4364</c:v>
                </c:pt>
                <c:pt idx="24">
                  <c:v>5241</c:v>
                </c:pt>
                <c:pt idx="25">
                  <c:v>5794</c:v>
                </c:pt>
                <c:pt idx="26">
                  <c:v>6223</c:v>
                </c:pt>
                <c:pt idx="27">
                  <c:v>6341</c:v>
                </c:pt>
                <c:pt idx="28">
                  <c:v>6805</c:v>
                </c:pt>
                <c:pt idx="29">
                  <c:v>7612</c:v>
                </c:pt>
                <c:pt idx="30">
                  <c:v>8184</c:v>
                </c:pt>
                <c:pt idx="31">
                  <c:v>8356</c:v>
                </c:pt>
                <c:pt idx="32">
                  <c:v>8576</c:v>
                </c:pt>
                <c:pt idx="33">
                  <c:v>8694</c:v>
                </c:pt>
                <c:pt idx="34">
                  <c:v>8825</c:v>
                </c:pt>
                <c:pt idx="35">
                  <c:v>8875</c:v>
                </c:pt>
                <c:pt idx="36">
                  <c:v>8952</c:v>
                </c:pt>
                <c:pt idx="37">
                  <c:v>8997</c:v>
                </c:pt>
                <c:pt idx="38">
                  <c:v>9028</c:v>
                </c:pt>
                <c:pt idx="39">
                  <c:v>9048</c:v>
                </c:pt>
                <c:pt idx="40">
                  <c:v>9070</c:v>
                </c:pt>
                <c:pt idx="41">
                  <c:v>9086</c:v>
                </c:pt>
                <c:pt idx="42">
                  <c:v>9097</c:v>
                </c:pt>
                <c:pt idx="43">
                  <c:v>9106</c:v>
                </c:pt>
                <c:pt idx="44">
                  <c:v>9111</c:v>
                </c:pt>
                <c:pt idx="45">
                  <c:v>9115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3"/>
          <c:order val="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PVA!$B$164:$AZ$164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20</c:v>
                </c:pt>
                <c:pt idx="3">
                  <c:v>29</c:v>
                </c:pt>
                <c:pt idx="4">
                  <c:v>39</c:v>
                </c:pt>
                <c:pt idx="5">
                  <c:v>54</c:v>
                </c:pt>
                <c:pt idx="6">
                  <c:v>73</c:v>
                </c:pt>
                <c:pt idx="7">
                  <c:v>99</c:v>
                </c:pt>
                <c:pt idx="8">
                  <c:v>145</c:v>
                </c:pt>
                <c:pt idx="9">
                  <c:v>196</c:v>
                </c:pt>
                <c:pt idx="10">
                  <c:v>242</c:v>
                </c:pt>
                <c:pt idx="11">
                  <c:v>382</c:v>
                </c:pt>
                <c:pt idx="12">
                  <c:v>489</c:v>
                </c:pt>
                <c:pt idx="13">
                  <c:v>653</c:v>
                </c:pt>
                <c:pt idx="14">
                  <c:v>866</c:v>
                </c:pt>
                <c:pt idx="15">
                  <c:v>1176</c:v>
                </c:pt>
                <c:pt idx="16">
                  <c:v>1471</c:v>
                </c:pt>
                <c:pt idx="17">
                  <c:v>1883</c:v>
                </c:pt>
                <c:pt idx="18">
                  <c:v>2545</c:v>
                </c:pt>
                <c:pt idx="19">
                  <c:v>3777</c:v>
                </c:pt>
                <c:pt idx="20">
                  <c:v>4289</c:v>
                </c:pt>
                <c:pt idx="21">
                  <c:v>5123</c:v>
                </c:pt>
                <c:pt idx="22">
                  <c:v>5428</c:v>
                </c:pt>
                <c:pt idx="23">
                  <c:v>6028</c:v>
                </c:pt>
                <c:pt idx="24">
                  <c:v>6398</c:v>
                </c:pt>
                <c:pt idx="25">
                  <c:v>7188</c:v>
                </c:pt>
                <c:pt idx="26">
                  <c:v>7589</c:v>
                </c:pt>
                <c:pt idx="27">
                  <c:v>7860</c:v>
                </c:pt>
                <c:pt idx="28">
                  <c:v>8301</c:v>
                </c:pt>
                <c:pt idx="29">
                  <c:v>8414</c:v>
                </c:pt>
                <c:pt idx="30">
                  <c:v>8550</c:v>
                </c:pt>
                <c:pt idx="31">
                  <c:v>8767</c:v>
                </c:pt>
                <c:pt idx="32">
                  <c:v>8872</c:v>
                </c:pt>
                <c:pt idx="33">
                  <c:v>8949</c:v>
                </c:pt>
                <c:pt idx="34">
                  <c:v>8985</c:v>
                </c:pt>
                <c:pt idx="35">
                  <c:v>9010</c:v>
                </c:pt>
                <c:pt idx="36">
                  <c:v>9036</c:v>
                </c:pt>
                <c:pt idx="37">
                  <c:v>9057</c:v>
                </c:pt>
                <c:pt idx="38">
                  <c:v>9082</c:v>
                </c:pt>
                <c:pt idx="39">
                  <c:v>9094</c:v>
                </c:pt>
                <c:pt idx="40">
                  <c:v>9101</c:v>
                </c:pt>
                <c:pt idx="41">
                  <c:v>9107</c:v>
                </c:pt>
                <c:pt idx="42">
                  <c:v>9111</c:v>
                </c:pt>
                <c:pt idx="43">
                  <c:v>9114</c:v>
                </c:pt>
                <c:pt idx="44">
                  <c:v>9116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4"/>
          <c:order val="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PVA!$B$165:$AZ$165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27</c:v>
                </c:pt>
                <c:pt idx="6">
                  <c:v>47</c:v>
                </c:pt>
                <c:pt idx="7">
                  <c:v>71</c:v>
                </c:pt>
                <c:pt idx="8">
                  <c:v>117</c:v>
                </c:pt>
                <c:pt idx="9">
                  <c:v>134</c:v>
                </c:pt>
                <c:pt idx="10">
                  <c:v>181</c:v>
                </c:pt>
                <c:pt idx="11">
                  <c:v>235</c:v>
                </c:pt>
                <c:pt idx="12">
                  <c:v>372</c:v>
                </c:pt>
                <c:pt idx="13">
                  <c:v>511</c:v>
                </c:pt>
                <c:pt idx="14">
                  <c:v>717</c:v>
                </c:pt>
                <c:pt idx="15">
                  <c:v>934</c:v>
                </c:pt>
                <c:pt idx="16">
                  <c:v>1326</c:v>
                </c:pt>
                <c:pt idx="17">
                  <c:v>1718</c:v>
                </c:pt>
                <c:pt idx="18">
                  <c:v>2198</c:v>
                </c:pt>
                <c:pt idx="19">
                  <c:v>2975</c:v>
                </c:pt>
                <c:pt idx="20">
                  <c:v>3546</c:v>
                </c:pt>
                <c:pt idx="21">
                  <c:v>4462</c:v>
                </c:pt>
                <c:pt idx="22">
                  <c:v>5633</c:v>
                </c:pt>
                <c:pt idx="23">
                  <c:v>6397</c:v>
                </c:pt>
                <c:pt idx="24">
                  <c:v>7028</c:v>
                </c:pt>
                <c:pt idx="25">
                  <c:v>7543</c:v>
                </c:pt>
                <c:pt idx="26">
                  <c:v>7908</c:v>
                </c:pt>
                <c:pt idx="27">
                  <c:v>8383</c:v>
                </c:pt>
                <c:pt idx="28">
                  <c:v>8495</c:v>
                </c:pt>
                <c:pt idx="29">
                  <c:v>8752</c:v>
                </c:pt>
                <c:pt idx="30">
                  <c:v>8881</c:v>
                </c:pt>
                <c:pt idx="31">
                  <c:v>8918</c:v>
                </c:pt>
                <c:pt idx="32">
                  <c:v>8982</c:v>
                </c:pt>
                <c:pt idx="33">
                  <c:v>9035</c:v>
                </c:pt>
                <c:pt idx="34">
                  <c:v>9055</c:v>
                </c:pt>
                <c:pt idx="35">
                  <c:v>9072</c:v>
                </c:pt>
                <c:pt idx="36">
                  <c:v>9084</c:v>
                </c:pt>
                <c:pt idx="37">
                  <c:v>9093</c:v>
                </c:pt>
                <c:pt idx="38">
                  <c:v>9098</c:v>
                </c:pt>
                <c:pt idx="39">
                  <c:v>9103</c:v>
                </c:pt>
                <c:pt idx="40">
                  <c:v>9107</c:v>
                </c:pt>
                <c:pt idx="41">
                  <c:v>9112</c:v>
                </c:pt>
                <c:pt idx="42">
                  <c:v>9115</c:v>
                </c:pt>
                <c:pt idx="43">
                  <c:v>9117</c:v>
                </c:pt>
                <c:pt idx="44">
                  <c:v>9118</c:v>
                </c:pt>
                <c:pt idx="45">
                  <c:v>9119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5"/>
          <c:order val="55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PVA!$B$166:$AZ$166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22</c:v>
                </c:pt>
                <c:pt idx="4">
                  <c:v>30</c:v>
                </c:pt>
                <c:pt idx="5">
                  <c:v>39</c:v>
                </c:pt>
                <c:pt idx="6">
                  <c:v>61</c:v>
                </c:pt>
                <c:pt idx="7">
                  <c:v>85</c:v>
                </c:pt>
                <c:pt idx="8">
                  <c:v>131</c:v>
                </c:pt>
                <c:pt idx="9">
                  <c:v>183</c:v>
                </c:pt>
                <c:pt idx="10">
                  <c:v>307</c:v>
                </c:pt>
                <c:pt idx="11">
                  <c:v>431</c:v>
                </c:pt>
                <c:pt idx="12">
                  <c:v>639</c:v>
                </c:pt>
                <c:pt idx="13">
                  <c:v>868</c:v>
                </c:pt>
                <c:pt idx="14">
                  <c:v>1036</c:v>
                </c:pt>
                <c:pt idx="15">
                  <c:v>1302</c:v>
                </c:pt>
                <c:pt idx="16">
                  <c:v>1578</c:v>
                </c:pt>
                <c:pt idx="17">
                  <c:v>2368</c:v>
                </c:pt>
                <c:pt idx="18">
                  <c:v>2617</c:v>
                </c:pt>
                <c:pt idx="19">
                  <c:v>3479</c:v>
                </c:pt>
                <c:pt idx="20">
                  <c:v>4244</c:v>
                </c:pt>
                <c:pt idx="21">
                  <c:v>5176</c:v>
                </c:pt>
                <c:pt idx="22">
                  <c:v>5865</c:v>
                </c:pt>
                <c:pt idx="23">
                  <c:v>5984</c:v>
                </c:pt>
                <c:pt idx="24">
                  <c:v>6418</c:v>
                </c:pt>
                <c:pt idx="25">
                  <c:v>6704</c:v>
                </c:pt>
                <c:pt idx="26">
                  <c:v>7251</c:v>
                </c:pt>
                <c:pt idx="27">
                  <c:v>7844</c:v>
                </c:pt>
                <c:pt idx="28">
                  <c:v>8185</c:v>
                </c:pt>
                <c:pt idx="29">
                  <c:v>8377</c:v>
                </c:pt>
                <c:pt idx="30">
                  <c:v>8565</c:v>
                </c:pt>
                <c:pt idx="31">
                  <c:v>8724</c:v>
                </c:pt>
                <c:pt idx="32">
                  <c:v>8892</c:v>
                </c:pt>
                <c:pt idx="33">
                  <c:v>8944</c:v>
                </c:pt>
                <c:pt idx="34">
                  <c:v>8980</c:v>
                </c:pt>
                <c:pt idx="35">
                  <c:v>9024</c:v>
                </c:pt>
                <c:pt idx="36">
                  <c:v>9060</c:v>
                </c:pt>
                <c:pt idx="37">
                  <c:v>9069</c:v>
                </c:pt>
                <c:pt idx="38">
                  <c:v>9086</c:v>
                </c:pt>
                <c:pt idx="39">
                  <c:v>9094</c:v>
                </c:pt>
                <c:pt idx="40">
                  <c:v>9102</c:v>
                </c:pt>
                <c:pt idx="41">
                  <c:v>9108</c:v>
                </c:pt>
                <c:pt idx="42">
                  <c:v>9113</c:v>
                </c:pt>
                <c:pt idx="43">
                  <c:v>9113</c:v>
                </c:pt>
                <c:pt idx="44">
                  <c:v>9116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56"/>
          <c:order val="56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val>
            <c:numRef>
              <c:f>PVA!$B$167:$AZ$167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23</c:v>
                </c:pt>
                <c:pt idx="3">
                  <c:v>27</c:v>
                </c:pt>
                <c:pt idx="4">
                  <c:v>32</c:v>
                </c:pt>
                <c:pt idx="5">
                  <c:v>49</c:v>
                </c:pt>
                <c:pt idx="6">
                  <c:v>75</c:v>
                </c:pt>
                <c:pt idx="7">
                  <c:v>85</c:v>
                </c:pt>
                <c:pt idx="8">
                  <c:v>97</c:v>
                </c:pt>
                <c:pt idx="9">
                  <c:v>135</c:v>
                </c:pt>
                <c:pt idx="10">
                  <c:v>182</c:v>
                </c:pt>
                <c:pt idx="11">
                  <c:v>264</c:v>
                </c:pt>
                <c:pt idx="12">
                  <c:v>420</c:v>
                </c:pt>
                <c:pt idx="13">
                  <c:v>596</c:v>
                </c:pt>
                <c:pt idx="14">
                  <c:v>669</c:v>
                </c:pt>
                <c:pt idx="15">
                  <c:v>830</c:v>
                </c:pt>
                <c:pt idx="16">
                  <c:v>1113</c:v>
                </c:pt>
                <c:pt idx="17">
                  <c:v>1141</c:v>
                </c:pt>
                <c:pt idx="18">
                  <c:v>1477</c:v>
                </c:pt>
                <c:pt idx="19">
                  <c:v>1880</c:v>
                </c:pt>
                <c:pt idx="20">
                  <c:v>2746</c:v>
                </c:pt>
                <c:pt idx="21">
                  <c:v>3402</c:v>
                </c:pt>
                <c:pt idx="22">
                  <c:v>4588</c:v>
                </c:pt>
                <c:pt idx="23">
                  <c:v>5139</c:v>
                </c:pt>
                <c:pt idx="24">
                  <c:v>5667</c:v>
                </c:pt>
                <c:pt idx="25">
                  <c:v>6397</c:v>
                </c:pt>
                <c:pt idx="26">
                  <c:v>6883</c:v>
                </c:pt>
                <c:pt idx="27">
                  <c:v>7114</c:v>
                </c:pt>
                <c:pt idx="28">
                  <c:v>7482</c:v>
                </c:pt>
                <c:pt idx="29">
                  <c:v>8058</c:v>
                </c:pt>
                <c:pt idx="30">
                  <c:v>8187</c:v>
                </c:pt>
                <c:pt idx="31">
                  <c:v>8335</c:v>
                </c:pt>
                <c:pt idx="32">
                  <c:v>8541</c:v>
                </c:pt>
                <c:pt idx="33">
                  <c:v>8737</c:v>
                </c:pt>
                <c:pt idx="34">
                  <c:v>8821</c:v>
                </c:pt>
                <c:pt idx="35">
                  <c:v>8929</c:v>
                </c:pt>
                <c:pt idx="36">
                  <c:v>8996</c:v>
                </c:pt>
                <c:pt idx="37">
                  <c:v>9064</c:v>
                </c:pt>
                <c:pt idx="38">
                  <c:v>9084</c:v>
                </c:pt>
                <c:pt idx="39">
                  <c:v>9098</c:v>
                </c:pt>
                <c:pt idx="40">
                  <c:v>9103</c:v>
                </c:pt>
                <c:pt idx="41">
                  <c:v>9105</c:v>
                </c:pt>
                <c:pt idx="42">
                  <c:v>9111</c:v>
                </c:pt>
                <c:pt idx="43">
                  <c:v>9114</c:v>
                </c:pt>
                <c:pt idx="44">
                  <c:v>9116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7"/>
          <c:order val="57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CF305"/>
                </a:solidFill>
              </a:ln>
            </c:spPr>
          </c:marker>
          <c:val>
            <c:numRef>
              <c:f>PVA!$B$168:$AZ$168</c:f>
              <c:numCache>
                <c:ptCount val="51"/>
                <c:pt idx="0">
                  <c:v>10</c:v>
                </c:pt>
                <c:pt idx="1">
                  <c:v>17</c:v>
                </c:pt>
                <c:pt idx="2">
                  <c:v>20</c:v>
                </c:pt>
                <c:pt idx="3">
                  <c:v>27</c:v>
                </c:pt>
                <c:pt idx="4">
                  <c:v>37</c:v>
                </c:pt>
                <c:pt idx="5">
                  <c:v>61</c:v>
                </c:pt>
                <c:pt idx="6">
                  <c:v>81</c:v>
                </c:pt>
                <c:pt idx="7">
                  <c:v>106</c:v>
                </c:pt>
                <c:pt idx="8">
                  <c:v>140</c:v>
                </c:pt>
                <c:pt idx="9">
                  <c:v>196</c:v>
                </c:pt>
                <c:pt idx="10">
                  <c:v>280</c:v>
                </c:pt>
                <c:pt idx="11">
                  <c:v>396</c:v>
                </c:pt>
                <c:pt idx="12">
                  <c:v>641</c:v>
                </c:pt>
                <c:pt idx="13">
                  <c:v>995</c:v>
                </c:pt>
                <c:pt idx="14">
                  <c:v>1343</c:v>
                </c:pt>
                <c:pt idx="15">
                  <c:v>2120</c:v>
                </c:pt>
                <c:pt idx="16">
                  <c:v>2763</c:v>
                </c:pt>
                <c:pt idx="17">
                  <c:v>3536</c:v>
                </c:pt>
                <c:pt idx="18">
                  <c:v>4355</c:v>
                </c:pt>
                <c:pt idx="19">
                  <c:v>4776</c:v>
                </c:pt>
                <c:pt idx="20">
                  <c:v>5379</c:v>
                </c:pt>
                <c:pt idx="21">
                  <c:v>6515</c:v>
                </c:pt>
                <c:pt idx="22">
                  <c:v>6888</c:v>
                </c:pt>
                <c:pt idx="23">
                  <c:v>7346</c:v>
                </c:pt>
                <c:pt idx="24">
                  <c:v>7868</c:v>
                </c:pt>
                <c:pt idx="25">
                  <c:v>8364</c:v>
                </c:pt>
                <c:pt idx="26">
                  <c:v>8620</c:v>
                </c:pt>
                <c:pt idx="27">
                  <c:v>8717</c:v>
                </c:pt>
                <c:pt idx="28">
                  <c:v>8810</c:v>
                </c:pt>
                <c:pt idx="29">
                  <c:v>8899</c:v>
                </c:pt>
                <c:pt idx="30">
                  <c:v>8958</c:v>
                </c:pt>
                <c:pt idx="31">
                  <c:v>8990</c:v>
                </c:pt>
                <c:pt idx="32">
                  <c:v>9028</c:v>
                </c:pt>
                <c:pt idx="33">
                  <c:v>9058</c:v>
                </c:pt>
                <c:pt idx="34">
                  <c:v>9075</c:v>
                </c:pt>
                <c:pt idx="35">
                  <c:v>9085</c:v>
                </c:pt>
                <c:pt idx="36">
                  <c:v>9097</c:v>
                </c:pt>
                <c:pt idx="37">
                  <c:v>9098</c:v>
                </c:pt>
                <c:pt idx="38">
                  <c:v>9102</c:v>
                </c:pt>
                <c:pt idx="39">
                  <c:v>9104</c:v>
                </c:pt>
                <c:pt idx="40">
                  <c:v>9109</c:v>
                </c:pt>
                <c:pt idx="41">
                  <c:v>9110</c:v>
                </c:pt>
                <c:pt idx="42">
                  <c:v>9114</c:v>
                </c:pt>
                <c:pt idx="43">
                  <c:v>9114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58"/>
          <c:order val="58"/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val>
            <c:numRef>
              <c:f>PVA!$B$169:$AZ$169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19</c:v>
                </c:pt>
                <c:pt idx="3">
                  <c:v>24</c:v>
                </c:pt>
                <c:pt idx="4">
                  <c:v>37</c:v>
                </c:pt>
                <c:pt idx="5">
                  <c:v>42</c:v>
                </c:pt>
                <c:pt idx="6">
                  <c:v>67</c:v>
                </c:pt>
                <c:pt idx="7">
                  <c:v>86</c:v>
                </c:pt>
                <c:pt idx="8">
                  <c:v>131</c:v>
                </c:pt>
                <c:pt idx="9">
                  <c:v>162</c:v>
                </c:pt>
                <c:pt idx="10">
                  <c:v>233</c:v>
                </c:pt>
                <c:pt idx="11">
                  <c:v>329</c:v>
                </c:pt>
                <c:pt idx="12">
                  <c:v>457</c:v>
                </c:pt>
                <c:pt idx="13">
                  <c:v>649</c:v>
                </c:pt>
                <c:pt idx="14">
                  <c:v>866</c:v>
                </c:pt>
                <c:pt idx="15">
                  <c:v>1001</c:v>
                </c:pt>
                <c:pt idx="16">
                  <c:v>1499</c:v>
                </c:pt>
                <c:pt idx="17">
                  <c:v>2128</c:v>
                </c:pt>
                <c:pt idx="18">
                  <c:v>2712</c:v>
                </c:pt>
                <c:pt idx="19">
                  <c:v>2865</c:v>
                </c:pt>
                <c:pt idx="20">
                  <c:v>3243</c:v>
                </c:pt>
                <c:pt idx="21">
                  <c:v>3654</c:v>
                </c:pt>
                <c:pt idx="22">
                  <c:v>4354</c:v>
                </c:pt>
                <c:pt idx="23">
                  <c:v>5446</c:v>
                </c:pt>
                <c:pt idx="24">
                  <c:v>5637</c:v>
                </c:pt>
                <c:pt idx="25">
                  <c:v>5918</c:v>
                </c:pt>
                <c:pt idx="26">
                  <c:v>6390</c:v>
                </c:pt>
                <c:pt idx="27">
                  <c:v>6965</c:v>
                </c:pt>
                <c:pt idx="28">
                  <c:v>7674</c:v>
                </c:pt>
                <c:pt idx="29">
                  <c:v>8159</c:v>
                </c:pt>
                <c:pt idx="30">
                  <c:v>8453</c:v>
                </c:pt>
                <c:pt idx="31">
                  <c:v>8676</c:v>
                </c:pt>
                <c:pt idx="32">
                  <c:v>8813</c:v>
                </c:pt>
                <c:pt idx="33">
                  <c:v>8868</c:v>
                </c:pt>
                <c:pt idx="34">
                  <c:v>8880</c:v>
                </c:pt>
                <c:pt idx="35">
                  <c:v>8936</c:v>
                </c:pt>
                <c:pt idx="36">
                  <c:v>8990</c:v>
                </c:pt>
                <c:pt idx="37">
                  <c:v>8995</c:v>
                </c:pt>
                <c:pt idx="38">
                  <c:v>9008</c:v>
                </c:pt>
                <c:pt idx="39">
                  <c:v>9021</c:v>
                </c:pt>
                <c:pt idx="40">
                  <c:v>9048</c:v>
                </c:pt>
                <c:pt idx="41">
                  <c:v>9082</c:v>
                </c:pt>
                <c:pt idx="42">
                  <c:v>9094</c:v>
                </c:pt>
                <c:pt idx="43">
                  <c:v>9104</c:v>
                </c:pt>
                <c:pt idx="44">
                  <c:v>9110</c:v>
                </c:pt>
                <c:pt idx="45">
                  <c:v>9113</c:v>
                </c:pt>
                <c:pt idx="46">
                  <c:v>9113</c:v>
                </c:pt>
                <c:pt idx="47">
                  <c:v>9116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59"/>
          <c:order val="59"/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val>
            <c:numRef>
              <c:f>PVA!$B$170:$AZ$170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24</c:v>
                </c:pt>
                <c:pt idx="5">
                  <c:v>31</c:v>
                </c:pt>
                <c:pt idx="6">
                  <c:v>49</c:v>
                </c:pt>
                <c:pt idx="7">
                  <c:v>70</c:v>
                </c:pt>
                <c:pt idx="8">
                  <c:v>100</c:v>
                </c:pt>
                <c:pt idx="9">
                  <c:v>150</c:v>
                </c:pt>
                <c:pt idx="10">
                  <c:v>250</c:v>
                </c:pt>
                <c:pt idx="11">
                  <c:v>356</c:v>
                </c:pt>
                <c:pt idx="12">
                  <c:v>484</c:v>
                </c:pt>
                <c:pt idx="13">
                  <c:v>594</c:v>
                </c:pt>
                <c:pt idx="14">
                  <c:v>1022</c:v>
                </c:pt>
                <c:pt idx="15">
                  <c:v>1434</c:v>
                </c:pt>
                <c:pt idx="16">
                  <c:v>2368</c:v>
                </c:pt>
                <c:pt idx="17">
                  <c:v>3047</c:v>
                </c:pt>
                <c:pt idx="18">
                  <c:v>3823</c:v>
                </c:pt>
                <c:pt idx="19">
                  <c:v>4367</c:v>
                </c:pt>
                <c:pt idx="20">
                  <c:v>4346</c:v>
                </c:pt>
                <c:pt idx="21">
                  <c:v>5382</c:v>
                </c:pt>
                <c:pt idx="22">
                  <c:v>6034</c:v>
                </c:pt>
                <c:pt idx="23">
                  <c:v>6788</c:v>
                </c:pt>
                <c:pt idx="24">
                  <c:v>7611</c:v>
                </c:pt>
                <c:pt idx="25">
                  <c:v>8143</c:v>
                </c:pt>
                <c:pt idx="26">
                  <c:v>8257</c:v>
                </c:pt>
                <c:pt idx="27">
                  <c:v>8504</c:v>
                </c:pt>
                <c:pt idx="28">
                  <c:v>8627</c:v>
                </c:pt>
                <c:pt idx="29">
                  <c:v>8767</c:v>
                </c:pt>
                <c:pt idx="30">
                  <c:v>8854</c:v>
                </c:pt>
                <c:pt idx="31">
                  <c:v>8892</c:v>
                </c:pt>
                <c:pt idx="32">
                  <c:v>8964</c:v>
                </c:pt>
                <c:pt idx="33">
                  <c:v>9004</c:v>
                </c:pt>
                <c:pt idx="34">
                  <c:v>9042</c:v>
                </c:pt>
                <c:pt idx="35">
                  <c:v>9058</c:v>
                </c:pt>
                <c:pt idx="36">
                  <c:v>9078</c:v>
                </c:pt>
                <c:pt idx="37">
                  <c:v>9088</c:v>
                </c:pt>
                <c:pt idx="38">
                  <c:v>9100</c:v>
                </c:pt>
                <c:pt idx="39">
                  <c:v>9105</c:v>
                </c:pt>
                <c:pt idx="40">
                  <c:v>9109</c:v>
                </c:pt>
                <c:pt idx="41">
                  <c:v>9114</c:v>
                </c:pt>
                <c:pt idx="42">
                  <c:v>9117</c:v>
                </c:pt>
                <c:pt idx="43">
                  <c:v>9118</c:v>
                </c:pt>
                <c:pt idx="44">
                  <c:v>9119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60"/>
          <c:order val="6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val>
            <c:numRef>
              <c:f>PVA!$B$171:$AZ$171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20</c:v>
                </c:pt>
                <c:pt idx="3">
                  <c:v>27</c:v>
                </c:pt>
                <c:pt idx="4">
                  <c:v>34</c:v>
                </c:pt>
                <c:pt idx="5">
                  <c:v>43</c:v>
                </c:pt>
                <c:pt idx="6">
                  <c:v>61</c:v>
                </c:pt>
                <c:pt idx="7">
                  <c:v>81</c:v>
                </c:pt>
                <c:pt idx="8">
                  <c:v>101</c:v>
                </c:pt>
                <c:pt idx="9">
                  <c:v>151</c:v>
                </c:pt>
                <c:pt idx="10">
                  <c:v>213</c:v>
                </c:pt>
                <c:pt idx="11">
                  <c:v>289</c:v>
                </c:pt>
                <c:pt idx="12">
                  <c:v>347</c:v>
                </c:pt>
                <c:pt idx="13">
                  <c:v>498</c:v>
                </c:pt>
                <c:pt idx="14">
                  <c:v>600</c:v>
                </c:pt>
                <c:pt idx="15">
                  <c:v>989</c:v>
                </c:pt>
                <c:pt idx="16">
                  <c:v>1259</c:v>
                </c:pt>
                <c:pt idx="17">
                  <c:v>1479</c:v>
                </c:pt>
                <c:pt idx="18">
                  <c:v>1834</c:v>
                </c:pt>
                <c:pt idx="19">
                  <c:v>2472</c:v>
                </c:pt>
                <c:pt idx="20">
                  <c:v>3160</c:v>
                </c:pt>
                <c:pt idx="21">
                  <c:v>3754</c:v>
                </c:pt>
                <c:pt idx="22">
                  <c:v>4660</c:v>
                </c:pt>
                <c:pt idx="23">
                  <c:v>5484</c:v>
                </c:pt>
                <c:pt idx="24">
                  <c:v>5782</c:v>
                </c:pt>
                <c:pt idx="25">
                  <c:v>6575</c:v>
                </c:pt>
                <c:pt idx="26">
                  <c:v>6923</c:v>
                </c:pt>
                <c:pt idx="27">
                  <c:v>7523</c:v>
                </c:pt>
                <c:pt idx="28">
                  <c:v>7721</c:v>
                </c:pt>
                <c:pt idx="29">
                  <c:v>8080</c:v>
                </c:pt>
                <c:pt idx="30">
                  <c:v>8450</c:v>
                </c:pt>
                <c:pt idx="31">
                  <c:v>8674</c:v>
                </c:pt>
                <c:pt idx="32">
                  <c:v>8794</c:v>
                </c:pt>
                <c:pt idx="33">
                  <c:v>8834</c:v>
                </c:pt>
                <c:pt idx="34">
                  <c:v>8938</c:v>
                </c:pt>
                <c:pt idx="35">
                  <c:v>9021</c:v>
                </c:pt>
                <c:pt idx="36">
                  <c:v>9059</c:v>
                </c:pt>
                <c:pt idx="37">
                  <c:v>9080</c:v>
                </c:pt>
                <c:pt idx="38">
                  <c:v>9094</c:v>
                </c:pt>
                <c:pt idx="39">
                  <c:v>9103</c:v>
                </c:pt>
                <c:pt idx="40">
                  <c:v>9110</c:v>
                </c:pt>
                <c:pt idx="41">
                  <c:v>9114</c:v>
                </c:pt>
                <c:pt idx="42">
                  <c:v>9116</c:v>
                </c:pt>
                <c:pt idx="43">
                  <c:v>9119</c:v>
                </c:pt>
                <c:pt idx="44">
                  <c:v>9120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61"/>
          <c:order val="61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PVA!$B$172:$AZ$172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20</c:v>
                </c:pt>
                <c:pt idx="4">
                  <c:v>29</c:v>
                </c:pt>
                <c:pt idx="5">
                  <c:v>47</c:v>
                </c:pt>
                <c:pt idx="6">
                  <c:v>72</c:v>
                </c:pt>
                <c:pt idx="7">
                  <c:v>99</c:v>
                </c:pt>
                <c:pt idx="8">
                  <c:v>147</c:v>
                </c:pt>
                <c:pt idx="9">
                  <c:v>183</c:v>
                </c:pt>
                <c:pt idx="10">
                  <c:v>273</c:v>
                </c:pt>
                <c:pt idx="11">
                  <c:v>413</c:v>
                </c:pt>
                <c:pt idx="12">
                  <c:v>664</c:v>
                </c:pt>
                <c:pt idx="13">
                  <c:v>940</c:v>
                </c:pt>
                <c:pt idx="14">
                  <c:v>1135</c:v>
                </c:pt>
                <c:pt idx="15">
                  <c:v>1354</c:v>
                </c:pt>
                <c:pt idx="16">
                  <c:v>1866</c:v>
                </c:pt>
                <c:pt idx="17">
                  <c:v>2434</c:v>
                </c:pt>
                <c:pt idx="18">
                  <c:v>3068</c:v>
                </c:pt>
                <c:pt idx="19">
                  <c:v>3607</c:v>
                </c:pt>
                <c:pt idx="20">
                  <c:v>4349</c:v>
                </c:pt>
                <c:pt idx="21">
                  <c:v>5326</c:v>
                </c:pt>
                <c:pt idx="22">
                  <c:v>6031</c:v>
                </c:pt>
                <c:pt idx="23">
                  <c:v>6553</c:v>
                </c:pt>
                <c:pt idx="24">
                  <c:v>7172</c:v>
                </c:pt>
                <c:pt idx="25">
                  <c:v>7598</c:v>
                </c:pt>
                <c:pt idx="26">
                  <c:v>8145</c:v>
                </c:pt>
                <c:pt idx="27">
                  <c:v>8467</c:v>
                </c:pt>
                <c:pt idx="28">
                  <c:v>8628</c:v>
                </c:pt>
                <c:pt idx="29">
                  <c:v>8739</c:v>
                </c:pt>
                <c:pt idx="30">
                  <c:v>8813</c:v>
                </c:pt>
                <c:pt idx="31">
                  <c:v>8914</c:v>
                </c:pt>
                <c:pt idx="32">
                  <c:v>8976</c:v>
                </c:pt>
                <c:pt idx="33">
                  <c:v>9017</c:v>
                </c:pt>
                <c:pt idx="34">
                  <c:v>9046</c:v>
                </c:pt>
                <c:pt idx="35">
                  <c:v>9061</c:v>
                </c:pt>
                <c:pt idx="36">
                  <c:v>9078</c:v>
                </c:pt>
                <c:pt idx="37">
                  <c:v>9089</c:v>
                </c:pt>
                <c:pt idx="38">
                  <c:v>9096</c:v>
                </c:pt>
                <c:pt idx="39">
                  <c:v>9105</c:v>
                </c:pt>
                <c:pt idx="40">
                  <c:v>9109</c:v>
                </c:pt>
                <c:pt idx="41">
                  <c:v>9114</c:v>
                </c:pt>
                <c:pt idx="42">
                  <c:v>9116</c:v>
                </c:pt>
                <c:pt idx="43">
                  <c:v>9117</c:v>
                </c:pt>
                <c:pt idx="44">
                  <c:v>9118</c:v>
                </c:pt>
                <c:pt idx="45">
                  <c:v>9119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62"/>
          <c:order val="62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val>
            <c:numRef>
              <c:f>PVA!$B$173:$AZ$173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18</c:v>
                </c:pt>
                <c:pt idx="4">
                  <c:v>27</c:v>
                </c:pt>
                <c:pt idx="5">
                  <c:v>32</c:v>
                </c:pt>
                <c:pt idx="6">
                  <c:v>48</c:v>
                </c:pt>
                <c:pt idx="7">
                  <c:v>62</c:v>
                </c:pt>
                <c:pt idx="8">
                  <c:v>78</c:v>
                </c:pt>
                <c:pt idx="9">
                  <c:v>132</c:v>
                </c:pt>
                <c:pt idx="10">
                  <c:v>199</c:v>
                </c:pt>
                <c:pt idx="11">
                  <c:v>252</c:v>
                </c:pt>
                <c:pt idx="12">
                  <c:v>384</c:v>
                </c:pt>
                <c:pt idx="13">
                  <c:v>612</c:v>
                </c:pt>
                <c:pt idx="14">
                  <c:v>923</c:v>
                </c:pt>
                <c:pt idx="15">
                  <c:v>1178</c:v>
                </c:pt>
                <c:pt idx="16">
                  <c:v>1668</c:v>
                </c:pt>
                <c:pt idx="17">
                  <c:v>2272</c:v>
                </c:pt>
                <c:pt idx="18">
                  <c:v>3458</c:v>
                </c:pt>
                <c:pt idx="19">
                  <c:v>4154</c:v>
                </c:pt>
                <c:pt idx="20">
                  <c:v>5086</c:v>
                </c:pt>
                <c:pt idx="21">
                  <c:v>5756</c:v>
                </c:pt>
                <c:pt idx="22">
                  <c:v>6007</c:v>
                </c:pt>
                <c:pt idx="23">
                  <c:v>6609</c:v>
                </c:pt>
                <c:pt idx="24">
                  <c:v>7183</c:v>
                </c:pt>
                <c:pt idx="25">
                  <c:v>7717</c:v>
                </c:pt>
                <c:pt idx="26">
                  <c:v>8004</c:v>
                </c:pt>
                <c:pt idx="27">
                  <c:v>8199</c:v>
                </c:pt>
                <c:pt idx="28">
                  <c:v>8441</c:v>
                </c:pt>
                <c:pt idx="29">
                  <c:v>8624</c:v>
                </c:pt>
                <c:pt idx="30">
                  <c:v>8661</c:v>
                </c:pt>
                <c:pt idx="31">
                  <c:v>8777</c:v>
                </c:pt>
                <c:pt idx="32">
                  <c:v>8907</c:v>
                </c:pt>
                <c:pt idx="33">
                  <c:v>8977</c:v>
                </c:pt>
                <c:pt idx="34">
                  <c:v>9012</c:v>
                </c:pt>
                <c:pt idx="35">
                  <c:v>9045</c:v>
                </c:pt>
                <c:pt idx="36">
                  <c:v>9066</c:v>
                </c:pt>
                <c:pt idx="37">
                  <c:v>9084</c:v>
                </c:pt>
                <c:pt idx="38">
                  <c:v>9093</c:v>
                </c:pt>
                <c:pt idx="39">
                  <c:v>9102</c:v>
                </c:pt>
                <c:pt idx="40">
                  <c:v>9106</c:v>
                </c:pt>
                <c:pt idx="41">
                  <c:v>9110</c:v>
                </c:pt>
                <c:pt idx="42">
                  <c:v>9113</c:v>
                </c:pt>
                <c:pt idx="43">
                  <c:v>9116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9119</c:v>
                </c:pt>
                <c:pt idx="48">
                  <c:v>9119</c:v>
                </c:pt>
                <c:pt idx="49">
                  <c:v>9119</c:v>
                </c:pt>
                <c:pt idx="50">
                  <c:v>9119</c:v>
                </c:pt>
              </c:numCache>
            </c:numRef>
          </c:val>
          <c:smooth val="0"/>
        </c:ser>
        <c:ser>
          <c:idx val="63"/>
          <c:order val="6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PVA!$B$174:$AZ$174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21</c:v>
                </c:pt>
                <c:pt idx="3">
                  <c:v>29</c:v>
                </c:pt>
                <c:pt idx="4">
                  <c:v>47</c:v>
                </c:pt>
                <c:pt idx="5">
                  <c:v>72</c:v>
                </c:pt>
                <c:pt idx="6">
                  <c:v>93</c:v>
                </c:pt>
                <c:pt idx="7">
                  <c:v>128</c:v>
                </c:pt>
                <c:pt idx="8">
                  <c:v>166</c:v>
                </c:pt>
                <c:pt idx="9">
                  <c:v>269</c:v>
                </c:pt>
                <c:pt idx="10">
                  <c:v>370</c:v>
                </c:pt>
                <c:pt idx="11">
                  <c:v>423</c:v>
                </c:pt>
                <c:pt idx="12">
                  <c:v>539</c:v>
                </c:pt>
                <c:pt idx="13">
                  <c:v>716</c:v>
                </c:pt>
                <c:pt idx="14">
                  <c:v>828</c:v>
                </c:pt>
                <c:pt idx="15">
                  <c:v>1166</c:v>
                </c:pt>
                <c:pt idx="16">
                  <c:v>1618</c:v>
                </c:pt>
                <c:pt idx="17">
                  <c:v>2031</c:v>
                </c:pt>
                <c:pt idx="18">
                  <c:v>2466</c:v>
                </c:pt>
                <c:pt idx="19">
                  <c:v>3310</c:v>
                </c:pt>
                <c:pt idx="20">
                  <c:v>3854</c:v>
                </c:pt>
                <c:pt idx="21">
                  <c:v>4302</c:v>
                </c:pt>
                <c:pt idx="22">
                  <c:v>4874</c:v>
                </c:pt>
                <c:pt idx="23">
                  <c:v>5597</c:v>
                </c:pt>
                <c:pt idx="24">
                  <c:v>6288</c:v>
                </c:pt>
                <c:pt idx="25">
                  <c:v>7047</c:v>
                </c:pt>
                <c:pt idx="26">
                  <c:v>7467</c:v>
                </c:pt>
                <c:pt idx="27">
                  <c:v>7693</c:v>
                </c:pt>
                <c:pt idx="28">
                  <c:v>8125</c:v>
                </c:pt>
                <c:pt idx="29">
                  <c:v>8420</c:v>
                </c:pt>
                <c:pt idx="30">
                  <c:v>8598</c:v>
                </c:pt>
                <c:pt idx="31">
                  <c:v>8762</c:v>
                </c:pt>
                <c:pt idx="32">
                  <c:v>8882</c:v>
                </c:pt>
                <c:pt idx="33">
                  <c:v>8942</c:v>
                </c:pt>
                <c:pt idx="34">
                  <c:v>9005</c:v>
                </c:pt>
                <c:pt idx="35">
                  <c:v>9040</c:v>
                </c:pt>
                <c:pt idx="36">
                  <c:v>9071</c:v>
                </c:pt>
                <c:pt idx="37">
                  <c:v>9082</c:v>
                </c:pt>
                <c:pt idx="38">
                  <c:v>9093</c:v>
                </c:pt>
                <c:pt idx="39">
                  <c:v>9098</c:v>
                </c:pt>
                <c:pt idx="40">
                  <c:v>9103</c:v>
                </c:pt>
                <c:pt idx="41">
                  <c:v>9111</c:v>
                </c:pt>
                <c:pt idx="42">
                  <c:v>9114</c:v>
                </c:pt>
                <c:pt idx="43">
                  <c:v>9115</c:v>
                </c:pt>
                <c:pt idx="44">
                  <c:v>9116</c:v>
                </c:pt>
                <c:pt idx="45">
                  <c:v>9118</c:v>
                </c:pt>
                <c:pt idx="46">
                  <c:v>9118</c:v>
                </c:pt>
                <c:pt idx="47">
                  <c:v>9119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64"/>
          <c:order val="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PVA!$B$175:$AZ$175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27</c:v>
                </c:pt>
                <c:pt idx="4">
                  <c:v>36</c:v>
                </c:pt>
                <c:pt idx="5">
                  <c:v>38</c:v>
                </c:pt>
                <c:pt idx="6">
                  <c:v>54</c:v>
                </c:pt>
                <c:pt idx="7">
                  <c:v>76</c:v>
                </c:pt>
                <c:pt idx="8">
                  <c:v>108</c:v>
                </c:pt>
                <c:pt idx="9">
                  <c:v>146</c:v>
                </c:pt>
                <c:pt idx="10">
                  <c:v>207</c:v>
                </c:pt>
                <c:pt idx="11">
                  <c:v>298</c:v>
                </c:pt>
                <c:pt idx="12">
                  <c:v>376</c:v>
                </c:pt>
                <c:pt idx="13">
                  <c:v>582</c:v>
                </c:pt>
                <c:pt idx="14">
                  <c:v>916</c:v>
                </c:pt>
                <c:pt idx="15">
                  <c:v>1189</c:v>
                </c:pt>
                <c:pt idx="16">
                  <c:v>1462</c:v>
                </c:pt>
                <c:pt idx="17">
                  <c:v>2090</c:v>
                </c:pt>
                <c:pt idx="18">
                  <c:v>2431</c:v>
                </c:pt>
                <c:pt idx="19">
                  <c:v>3683</c:v>
                </c:pt>
                <c:pt idx="20">
                  <c:v>4866</c:v>
                </c:pt>
                <c:pt idx="21">
                  <c:v>5628</c:v>
                </c:pt>
                <c:pt idx="22">
                  <c:v>6213</c:v>
                </c:pt>
                <c:pt idx="23">
                  <c:v>6880</c:v>
                </c:pt>
                <c:pt idx="24">
                  <c:v>7290</c:v>
                </c:pt>
                <c:pt idx="25">
                  <c:v>7592</c:v>
                </c:pt>
                <c:pt idx="26">
                  <c:v>8002</c:v>
                </c:pt>
                <c:pt idx="27">
                  <c:v>8239</c:v>
                </c:pt>
                <c:pt idx="28">
                  <c:v>8578</c:v>
                </c:pt>
                <c:pt idx="29">
                  <c:v>8624</c:v>
                </c:pt>
                <c:pt idx="30">
                  <c:v>8729</c:v>
                </c:pt>
                <c:pt idx="31">
                  <c:v>8851</c:v>
                </c:pt>
                <c:pt idx="32">
                  <c:v>8928</c:v>
                </c:pt>
                <c:pt idx="33">
                  <c:v>8991</c:v>
                </c:pt>
                <c:pt idx="34">
                  <c:v>9033</c:v>
                </c:pt>
                <c:pt idx="35">
                  <c:v>9052</c:v>
                </c:pt>
                <c:pt idx="36">
                  <c:v>9070</c:v>
                </c:pt>
                <c:pt idx="37">
                  <c:v>9080</c:v>
                </c:pt>
                <c:pt idx="38">
                  <c:v>9090</c:v>
                </c:pt>
                <c:pt idx="39">
                  <c:v>9099</c:v>
                </c:pt>
                <c:pt idx="40">
                  <c:v>9104</c:v>
                </c:pt>
                <c:pt idx="41">
                  <c:v>9111</c:v>
                </c:pt>
                <c:pt idx="42">
                  <c:v>9112</c:v>
                </c:pt>
                <c:pt idx="43">
                  <c:v>9113</c:v>
                </c:pt>
                <c:pt idx="44">
                  <c:v>9114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65"/>
          <c:order val="65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PVA!$B$176:$AZ$176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21</c:v>
                </c:pt>
                <c:pt idx="3">
                  <c:v>27</c:v>
                </c:pt>
                <c:pt idx="4">
                  <c:v>35</c:v>
                </c:pt>
                <c:pt idx="5">
                  <c:v>43</c:v>
                </c:pt>
                <c:pt idx="6">
                  <c:v>62</c:v>
                </c:pt>
                <c:pt idx="7">
                  <c:v>82</c:v>
                </c:pt>
                <c:pt idx="8">
                  <c:v>110</c:v>
                </c:pt>
                <c:pt idx="9">
                  <c:v>132</c:v>
                </c:pt>
                <c:pt idx="10">
                  <c:v>187</c:v>
                </c:pt>
                <c:pt idx="11">
                  <c:v>217</c:v>
                </c:pt>
                <c:pt idx="12">
                  <c:v>310</c:v>
                </c:pt>
                <c:pt idx="13">
                  <c:v>454</c:v>
                </c:pt>
                <c:pt idx="14">
                  <c:v>604</c:v>
                </c:pt>
                <c:pt idx="15">
                  <c:v>753</c:v>
                </c:pt>
                <c:pt idx="16">
                  <c:v>1075</c:v>
                </c:pt>
                <c:pt idx="17">
                  <c:v>1750</c:v>
                </c:pt>
                <c:pt idx="18">
                  <c:v>2314</c:v>
                </c:pt>
                <c:pt idx="19">
                  <c:v>2720</c:v>
                </c:pt>
                <c:pt idx="20">
                  <c:v>3306</c:v>
                </c:pt>
                <c:pt idx="21">
                  <c:v>3694</c:v>
                </c:pt>
                <c:pt idx="22">
                  <c:v>4320</c:v>
                </c:pt>
                <c:pt idx="23">
                  <c:v>4821</c:v>
                </c:pt>
                <c:pt idx="24">
                  <c:v>5545</c:v>
                </c:pt>
                <c:pt idx="25">
                  <c:v>6194</c:v>
                </c:pt>
                <c:pt idx="26">
                  <c:v>7080</c:v>
                </c:pt>
                <c:pt idx="27">
                  <c:v>7383</c:v>
                </c:pt>
                <c:pt idx="28">
                  <c:v>7932</c:v>
                </c:pt>
                <c:pt idx="29">
                  <c:v>8190</c:v>
                </c:pt>
                <c:pt idx="30">
                  <c:v>8254</c:v>
                </c:pt>
                <c:pt idx="31">
                  <c:v>8305</c:v>
                </c:pt>
                <c:pt idx="32">
                  <c:v>8430</c:v>
                </c:pt>
                <c:pt idx="33">
                  <c:v>8612</c:v>
                </c:pt>
                <c:pt idx="34">
                  <c:v>8754</c:v>
                </c:pt>
                <c:pt idx="35">
                  <c:v>8834</c:v>
                </c:pt>
                <c:pt idx="36">
                  <c:v>8917</c:v>
                </c:pt>
                <c:pt idx="37">
                  <c:v>8973</c:v>
                </c:pt>
                <c:pt idx="38">
                  <c:v>9011</c:v>
                </c:pt>
                <c:pt idx="39">
                  <c:v>9043</c:v>
                </c:pt>
                <c:pt idx="40">
                  <c:v>9063</c:v>
                </c:pt>
                <c:pt idx="41">
                  <c:v>9079</c:v>
                </c:pt>
                <c:pt idx="42">
                  <c:v>9091</c:v>
                </c:pt>
                <c:pt idx="43">
                  <c:v>9097</c:v>
                </c:pt>
                <c:pt idx="44">
                  <c:v>9105</c:v>
                </c:pt>
                <c:pt idx="45">
                  <c:v>9108</c:v>
                </c:pt>
                <c:pt idx="46">
                  <c:v>9112</c:v>
                </c:pt>
                <c:pt idx="47">
                  <c:v>9116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66"/>
          <c:order val="66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99"/>
                </a:solidFill>
              </a:ln>
            </c:spPr>
          </c:marker>
          <c:val>
            <c:numRef>
              <c:f>PVA!$B$177:$AZ$177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27</c:v>
                </c:pt>
                <c:pt idx="4">
                  <c:v>38</c:v>
                </c:pt>
                <c:pt idx="5">
                  <c:v>55</c:v>
                </c:pt>
                <c:pt idx="6">
                  <c:v>77</c:v>
                </c:pt>
                <c:pt idx="7">
                  <c:v>105</c:v>
                </c:pt>
                <c:pt idx="8">
                  <c:v>204</c:v>
                </c:pt>
                <c:pt idx="9">
                  <c:v>262</c:v>
                </c:pt>
                <c:pt idx="10">
                  <c:v>329</c:v>
                </c:pt>
                <c:pt idx="11">
                  <c:v>460</c:v>
                </c:pt>
                <c:pt idx="12">
                  <c:v>730</c:v>
                </c:pt>
                <c:pt idx="13">
                  <c:v>990</c:v>
                </c:pt>
                <c:pt idx="14">
                  <c:v>1432</c:v>
                </c:pt>
                <c:pt idx="15">
                  <c:v>1597</c:v>
                </c:pt>
                <c:pt idx="16">
                  <c:v>1908</c:v>
                </c:pt>
                <c:pt idx="17">
                  <c:v>2448</c:v>
                </c:pt>
                <c:pt idx="18">
                  <c:v>2990</c:v>
                </c:pt>
                <c:pt idx="19">
                  <c:v>3236</c:v>
                </c:pt>
                <c:pt idx="20">
                  <c:v>3582</c:v>
                </c:pt>
                <c:pt idx="21">
                  <c:v>4580</c:v>
                </c:pt>
                <c:pt idx="22">
                  <c:v>5470</c:v>
                </c:pt>
                <c:pt idx="23">
                  <c:v>6072</c:v>
                </c:pt>
                <c:pt idx="24">
                  <c:v>6395</c:v>
                </c:pt>
                <c:pt idx="25">
                  <c:v>6861</c:v>
                </c:pt>
                <c:pt idx="26">
                  <c:v>7392</c:v>
                </c:pt>
                <c:pt idx="27">
                  <c:v>7774</c:v>
                </c:pt>
                <c:pt idx="28">
                  <c:v>8128</c:v>
                </c:pt>
                <c:pt idx="29">
                  <c:v>8469</c:v>
                </c:pt>
                <c:pt idx="30">
                  <c:v>8576</c:v>
                </c:pt>
                <c:pt idx="31">
                  <c:v>8707</c:v>
                </c:pt>
                <c:pt idx="32">
                  <c:v>8777</c:v>
                </c:pt>
                <c:pt idx="33">
                  <c:v>8902</c:v>
                </c:pt>
                <c:pt idx="34">
                  <c:v>8953</c:v>
                </c:pt>
                <c:pt idx="35">
                  <c:v>8991</c:v>
                </c:pt>
                <c:pt idx="36">
                  <c:v>9015</c:v>
                </c:pt>
                <c:pt idx="37">
                  <c:v>9026</c:v>
                </c:pt>
                <c:pt idx="38">
                  <c:v>9057</c:v>
                </c:pt>
                <c:pt idx="39">
                  <c:v>9071</c:v>
                </c:pt>
                <c:pt idx="40">
                  <c:v>9083</c:v>
                </c:pt>
                <c:pt idx="41">
                  <c:v>9095</c:v>
                </c:pt>
                <c:pt idx="42">
                  <c:v>9103</c:v>
                </c:pt>
                <c:pt idx="43">
                  <c:v>9109</c:v>
                </c:pt>
                <c:pt idx="44">
                  <c:v>9112</c:v>
                </c:pt>
                <c:pt idx="45">
                  <c:v>9113</c:v>
                </c:pt>
                <c:pt idx="46">
                  <c:v>9116</c:v>
                </c:pt>
                <c:pt idx="47">
                  <c:v>9117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67"/>
          <c:order val="67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PVA!$B$178:$AZ$178</c:f>
              <c:numCache>
                <c:ptCount val="51"/>
                <c:pt idx="0">
                  <c:v>10</c:v>
                </c:pt>
                <c:pt idx="1">
                  <c:v>17</c:v>
                </c:pt>
                <c:pt idx="2">
                  <c:v>22</c:v>
                </c:pt>
                <c:pt idx="3">
                  <c:v>41</c:v>
                </c:pt>
                <c:pt idx="4">
                  <c:v>52</c:v>
                </c:pt>
                <c:pt idx="5">
                  <c:v>68</c:v>
                </c:pt>
                <c:pt idx="6">
                  <c:v>80</c:v>
                </c:pt>
                <c:pt idx="7">
                  <c:v>101</c:v>
                </c:pt>
                <c:pt idx="8">
                  <c:v>103</c:v>
                </c:pt>
                <c:pt idx="9">
                  <c:v>119</c:v>
                </c:pt>
                <c:pt idx="10">
                  <c:v>160</c:v>
                </c:pt>
                <c:pt idx="11">
                  <c:v>188</c:v>
                </c:pt>
                <c:pt idx="12">
                  <c:v>266</c:v>
                </c:pt>
                <c:pt idx="13">
                  <c:v>344</c:v>
                </c:pt>
                <c:pt idx="14">
                  <c:v>444</c:v>
                </c:pt>
                <c:pt idx="15">
                  <c:v>618</c:v>
                </c:pt>
                <c:pt idx="16">
                  <c:v>882</c:v>
                </c:pt>
                <c:pt idx="17">
                  <c:v>1226</c:v>
                </c:pt>
                <c:pt idx="18">
                  <c:v>1484</c:v>
                </c:pt>
                <c:pt idx="19">
                  <c:v>1849</c:v>
                </c:pt>
                <c:pt idx="20">
                  <c:v>2726</c:v>
                </c:pt>
                <c:pt idx="21">
                  <c:v>3286</c:v>
                </c:pt>
                <c:pt idx="22">
                  <c:v>4257</c:v>
                </c:pt>
                <c:pt idx="23">
                  <c:v>5276</c:v>
                </c:pt>
                <c:pt idx="24">
                  <c:v>5791</c:v>
                </c:pt>
                <c:pt idx="25">
                  <c:v>6403</c:v>
                </c:pt>
                <c:pt idx="26">
                  <c:v>7044</c:v>
                </c:pt>
                <c:pt idx="27">
                  <c:v>7595</c:v>
                </c:pt>
                <c:pt idx="28">
                  <c:v>7950</c:v>
                </c:pt>
                <c:pt idx="29">
                  <c:v>8436</c:v>
                </c:pt>
                <c:pt idx="30">
                  <c:v>8600</c:v>
                </c:pt>
                <c:pt idx="31">
                  <c:v>8707</c:v>
                </c:pt>
                <c:pt idx="32">
                  <c:v>8836</c:v>
                </c:pt>
                <c:pt idx="33">
                  <c:v>8863</c:v>
                </c:pt>
                <c:pt idx="34">
                  <c:v>8907</c:v>
                </c:pt>
                <c:pt idx="35">
                  <c:v>8981</c:v>
                </c:pt>
                <c:pt idx="36">
                  <c:v>9019</c:v>
                </c:pt>
                <c:pt idx="37">
                  <c:v>9049</c:v>
                </c:pt>
                <c:pt idx="38">
                  <c:v>9063</c:v>
                </c:pt>
                <c:pt idx="39">
                  <c:v>9081</c:v>
                </c:pt>
                <c:pt idx="40">
                  <c:v>9092</c:v>
                </c:pt>
                <c:pt idx="41">
                  <c:v>9100</c:v>
                </c:pt>
                <c:pt idx="42">
                  <c:v>9105</c:v>
                </c:pt>
                <c:pt idx="43">
                  <c:v>9108</c:v>
                </c:pt>
                <c:pt idx="44">
                  <c:v>9113</c:v>
                </c:pt>
                <c:pt idx="45">
                  <c:v>9115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68"/>
          <c:order val="68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val>
            <c:numRef>
              <c:f>PVA!$B$179:$AZ$179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27</c:v>
                </c:pt>
                <c:pt idx="5">
                  <c:v>35</c:v>
                </c:pt>
                <c:pt idx="6">
                  <c:v>51</c:v>
                </c:pt>
                <c:pt idx="7">
                  <c:v>62</c:v>
                </c:pt>
                <c:pt idx="8">
                  <c:v>85</c:v>
                </c:pt>
                <c:pt idx="9">
                  <c:v>111</c:v>
                </c:pt>
                <c:pt idx="10">
                  <c:v>185</c:v>
                </c:pt>
                <c:pt idx="11">
                  <c:v>241</c:v>
                </c:pt>
                <c:pt idx="12">
                  <c:v>327</c:v>
                </c:pt>
                <c:pt idx="13">
                  <c:v>454</c:v>
                </c:pt>
                <c:pt idx="14">
                  <c:v>587</c:v>
                </c:pt>
                <c:pt idx="15">
                  <c:v>717</c:v>
                </c:pt>
                <c:pt idx="16">
                  <c:v>1174</c:v>
                </c:pt>
                <c:pt idx="17">
                  <c:v>1415</c:v>
                </c:pt>
                <c:pt idx="18">
                  <c:v>2174</c:v>
                </c:pt>
                <c:pt idx="19">
                  <c:v>3232</c:v>
                </c:pt>
                <c:pt idx="20">
                  <c:v>3873</c:v>
                </c:pt>
                <c:pt idx="21">
                  <c:v>4679</c:v>
                </c:pt>
                <c:pt idx="22">
                  <c:v>5751</c:v>
                </c:pt>
                <c:pt idx="23">
                  <c:v>6232</c:v>
                </c:pt>
                <c:pt idx="24">
                  <c:v>7039</c:v>
                </c:pt>
                <c:pt idx="25">
                  <c:v>7610</c:v>
                </c:pt>
                <c:pt idx="26">
                  <c:v>8021</c:v>
                </c:pt>
                <c:pt idx="27">
                  <c:v>8252</c:v>
                </c:pt>
                <c:pt idx="28">
                  <c:v>8383</c:v>
                </c:pt>
                <c:pt idx="29">
                  <c:v>8609</c:v>
                </c:pt>
                <c:pt idx="30">
                  <c:v>8776</c:v>
                </c:pt>
                <c:pt idx="31">
                  <c:v>8884</c:v>
                </c:pt>
                <c:pt idx="32">
                  <c:v>8919</c:v>
                </c:pt>
                <c:pt idx="33">
                  <c:v>8973</c:v>
                </c:pt>
                <c:pt idx="34">
                  <c:v>8996</c:v>
                </c:pt>
                <c:pt idx="35">
                  <c:v>9044</c:v>
                </c:pt>
                <c:pt idx="36">
                  <c:v>9061</c:v>
                </c:pt>
                <c:pt idx="37">
                  <c:v>9077</c:v>
                </c:pt>
                <c:pt idx="38">
                  <c:v>9088</c:v>
                </c:pt>
                <c:pt idx="39">
                  <c:v>9095</c:v>
                </c:pt>
                <c:pt idx="40">
                  <c:v>9104</c:v>
                </c:pt>
                <c:pt idx="41">
                  <c:v>9107</c:v>
                </c:pt>
                <c:pt idx="42">
                  <c:v>9108</c:v>
                </c:pt>
                <c:pt idx="43">
                  <c:v>9111</c:v>
                </c:pt>
                <c:pt idx="44">
                  <c:v>9113</c:v>
                </c:pt>
                <c:pt idx="45">
                  <c:v>9116</c:v>
                </c:pt>
                <c:pt idx="46">
                  <c:v>9117</c:v>
                </c:pt>
                <c:pt idx="47">
                  <c:v>9118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69"/>
          <c:order val="69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val>
            <c:numRef>
              <c:f>PVA!$B$180:$AZ$180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26</c:v>
                </c:pt>
                <c:pt idx="3">
                  <c:v>37</c:v>
                </c:pt>
                <c:pt idx="4">
                  <c:v>48</c:v>
                </c:pt>
                <c:pt idx="5">
                  <c:v>60</c:v>
                </c:pt>
                <c:pt idx="6">
                  <c:v>104</c:v>
                </c:pt>
                <c:pt idx="7">
                  <c:v>169</c:v>
                </c:pt>
                <c:pt idx="8">
                  <c:v>184</c:v>
                </c:pt>
                <c:pt idx="9">
                  <c:v>282</c:v>
                </c:pt>
                <c:pt idx="10">
                  <c:v>387</c:v>
                </c:pt>
                <c:pt idx="11">
                  <c:v>464</c:v>
                </c:pt>
                <c:pt idx="12">
                  <c:v>651</c:v>
                </c:pt>
                <c:pt idx="13">
                  <c:v>928</c:v>
                </c:pt>
                <c:pt idx="14">
                  <c:v>1182</c:v>
                </c:pt>
                <c:pt idx="15">
                  <c:v>1687</c:v>
                </c:pt>
                <c:pt idx="16">
                  <c:v>2092</c:v>
                </c:pt>
                <c:pt idx="17">
                  <c:v>2271</c:v>
                </c:pt>
                <c:pt idx="18">
                  <c:v>2808</c:v>
                </c:pt>
                <c:pt idx="19">
                  <c:v>3022</c:v>
                </c:pt>
                <c:pt idx="20">
                  <c:v>4242</c:v>
                </c:pt>
                <c:pt idx="21">
                  <c:v>4912</c:v>
                </c:pt>
                <c:pt idx="22">
                  <c:v>5111</c:v>
                </c:pt>
                <c:pt idx="23">
                  <c:v>6059</c:v>
                </c:pt>
                <c:pt idx="24">
                  <c:v>6815</c:v>
                </c:pt>
                <c:pt idx="25">
                  <c:v>7329</c:v>
                </c:pt>
                <c:pt idx="26">
                  <c:v>7721</c:v>
                </c:pt>
                <c:pt idx="27">
                  <c:v>7890</c:v>
                </c:pt>
                <c:pt idx="28">
                  <c:v>8311</c:v>
                </c:pt>
                <c:pt idx="29">
                  <c:v>8455</c:v>
                </c:pt>
                <c:pt idx="30">
                  <c:v>8595</c:v>
                </c:pt>
                <c:pt idx="31">
                  <c:v>8726</c:v>
                </c:pt>
                <c:pt idx="32">
                  <c:v>8866</c:v>
                </c:pt>
                <c:pt idx="33">
                  <c:v>8982</c:v>
                </c:pt>
                <c:pt idx="34">
                  <c:v>9023</c:v>
                </c:pt>
                <c:pt idx="35">
                  <c:v>9039</c:v>
                </c:pt>
                <c:pt idx="36">
                  <c:v>9062</c:v>
                </c:pt>
                <c:pt idx="37">
                  <c:v>9082</c:v>
                </c:pt>
                <c:pt idx="38">
                  <c:v>9091</c:v>
                </c:pt>
                <c:pt idx="39">
                  <c:v>9100</c:v>
                </c:pt>
                <c:pt idx="40">
                  <c:v>9105</c:v>
                </c:pt>
                <c:pt idx="41">
                  <c:v>9107</c:v>
                </c:pt>
                <c:pt idx="42">
                  <c:v>9111</c:v>
                </c:pt>
                <c:pt idx="43">
                  <c:v>9115</c:v>
                </c:pt>
                <c:pt idx="44">
                  <c:v>9116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70"/>
          <c:order val="70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PVA!$B$181:$AZ$181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29</c:v>
                </c:pt>
                <c:pt idx="5">
                  <c:v>42</c:v>
                </c:pt>
                <c:pt idx="6">
                  <c:v>56</c:v>
                </c:pt>
                <c:pt idx="7">
                  <c:v>79</c:v>
                </c:pt>
                <c:pt idx="8">
                  <c:v>91</c:v>
                </c:pt>
                <c:pt idx="9">
                  <c:v>129</c:v>
                </c:pt>
                <c:pt idx="10">
                  <c:v>198</c:v>
                </c:pt>
                <c:pt idx="11">
                  <c:v>283</c:v>
                </c:pt>
                <c:pt idx="12">
                  <c:v>340</c:v>
                </c:pt>
                <c:pt idx="13">
                  <c:v>556</c:v>
                </c:pt>
                <c:pt idx="14">
                  <c:v>727</c:v>
                </c:pt>
                <c:pt idx="15">
                  <c:v>902</c:v>
                </c:pt>
                <c:pt idx="16">
                  <c:v>1206</c:v>
                </c:pt>
                <c:pt idx="17">
                  <c:v>1492</c:v>
                </c:pt>
                <c:pt idx="18">
                  <c:v>2008</c:v>
                </c:pt>
                <c:pt idx="19">
                  <c:v>2322</c:v>
                </c:pt>
                <c:pt idx="20">
                  <c:v>2682</c:v>
                </c:pt>
                <c:pt idx="21">
                  <c:v>3378</c:v>
                </c:pt>
                <c:pt idx="22">
                  <c:v>3780</c:v>
                </c:pt>
                <c:pt idx="23">
                  <c:v>4585</c:v>
                </c:pt>
                <c:pt idx="24">
                  <c:v>5572</c:v>
                </c:pt>
                <c:pt idx="25">
                  <c:v>6145</c:v>
                </c:pt>
                <c:pt idx="26">
                  <c:v>6786</c:v>
                </c:pt>
                <c:pt idx="27">
                  <c:v>7203</c:v>
                </c:pt>
                <c:pt idx="28">
                  <c:v>7774</c:v>
                </c:pt>
                <c:pt idx="29">
                  <c:v>8140</c:v>
                </c:pt>
                <c:pt idx="30">
                  <c:v>8356</c:v>
                </c:pt>
                <c:pt idx="31">
                  <c:v>8543</c:v>
                </c:pt>
                <c:pt idx="32">
                  <c:v>8694</c:v>
                </c:pt>
                <c:pt idx="33">
                  <c:v>8866</c:v>
                </c:pt>
                <c:pt idx="34">
                  <c:v>8920</c:v>
                </c:pt>
                <c:pt idx="35">
                  <c:v>8991</c:v>
                </c:pt>
                <c:pt idx="36">
                  <c:v>9012</c:v>
                </c:pt>
                <c:pt idx="37">
                  <c:v>9052</c:v>
                </c:pt>
                <c:pt idx="38">
                  <c:v>9064</c:v>
                </c:pt>
                <c:pt idx="39">
                  <c:v>9070</c:v>
                </c:pt>
                <c:pt idx="40">
                  <c:v>9087</c:v>
                </c:pt>
                <c:pt idx="41">
                  <c:v>9103</c:v>
                </c:pt>
                <c:pt idx="42">
                  <c:v>9105</c:v>
                </c:pt>
                <c:pt idx="43">
                  <c:v>9108</c:v>
                </c:pt>
                <c:pt idx="44">
                  <c:v>9112</c:v>
                </c:pt>
                <c:pt idx="45">
                  <c:v>9116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71"/>
          <c:order val="7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PVA!$B$182:$AZ$182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33</c:v>
                </c:pt>
                <c:pt idx="6">
                  <c:v>43</c:v>
                </c:pt>
                <c:pt idx="7">
                  <c:v>46</c:v>
                </c:pt>
                <c:pt idx="8">
                  <c:v>55</c:v>
                </c:pt>
                <c:pt idx="9">
                  <c:v>69</c:v>
                </c:pt>
                <c:pt idx="10">
                  <c:v>106</c:v>
                </c:pt>
                <c:pt idx="11">
                  <c:v>123</c:v>
                </c:pt>
                <c:pt idx="12">
                  <c:v>147</c:v>
                </c:pt>
                <c:pt idx="13">
                  <c:v>219</c:v>
                </c:pt>
                <c:pt idx="14">
                  <c:v>284</c:v>
                </c:pt>
                <c:pt idx="15">
                  <c:v>387</c:v>
                </c:pt>
                <c:pt idx="16">
                  <c:v>710</c:v>
                </c:pt>
                <c:pt idx="17">
                  <c:v>895</c:v>
                </c:pt>
                <c:pt idx="18">
                  <c:v>1216</c:v>
                </c:pt>
                <c:pt idx="19">
                  <c:v>1502</c:v>
                </c:pt>
                <c:pt idx="20">
                  <c:v>1637</c:v>
                </c:pt>
                <c:pt idx="21">
                  <c:v>2268</c:v>
                </c:pt>
                <c:pt idx="22">
                  <c:v>3034</c:v>
                </c:pt>
                <c:pt idx="23">
                  <c:v>3855</c:v>
                </c:pt>
                <c:pt idx="24">
                  <c:v>4807</c:v>
                </c:pt>
                <c:pt idx="25">
                  <c:v>5409</c:v>
                </c:pt>
                <c:pt idx="26">
                  <c:v>6155</c:v>
                </c:pt>
                <c:pt idx="27">
                  <c:v>6779</c:v>
                </c:pt>
                <c:pt idx="28">
                  <c:v>7162</c:v>
                </c:pt>
                <c:pt idx="29">
                  <c:v>7495</c:v>
                </c:pt>
                <c:pt idx="30">
                  <c:v>7652</c:v>
                </c:pt>
                <c:pt idx="31">
                  <c:v>7893</c:v>
                </c:pt>
                <c:pt idx="32">
                  <c:v>8173</c:v>
                </c:pt>
                <c:pt idx="33">
                  <c:v>8527</c:v>
                </c:pt>
                <c:pt idx="34">
                  <c:v>8659</c:v>
                </c:pt>
                <c:pt idx="35">
                  <c:v>8728</c:v>
                </c:pt>
                <c:pt idx="36">
                  <c:v>8838</c:v>
                </c:pt>
                <c:pt idx="37">
                  <c:v>8908</c:v>
                </c:pt>
                <c:pt idx="38">
                  <c:v>8935</c:v>
                </c:pt>
                <c:pt idx="39">
                  <c:v>8998</c:v>
                </c:pt>
                <c:pt idx="40">
                  <c:v>9009</c:v>
                </c:pt>
                <c:pt idx="41">
                  <c:v>9019</c:v>
                </c:pt>
                <c:pt idx="42">
                  <c:v>9051</c:v>
                </c:pt>
                <c:pt idx="43">
                  <c:v>9070</c:v>
                </c:pt>
                <c:pt idx="44">
                  <c:v>9083</c:v>
                </c:pt>
                <c:pt idx="45">
                  <c:v>9096</c:v>
                </c:pt>
                <c:pt idx="46">
                  <c:v>9102</c:v>
                </c:pt>
                <c:pt idx="47">
                  <c:v>9107</c:v>
                </c:pt>
                <c:pt idx="48">
                  <c:v>9110</c:v>
                </c:pt>
                <c:pt idx="49">
                  <c:v>9112</c:v>
                </c:pt>
                <c:pt idx="50">
                  <c:v>9114</c:v>
                </c:pt>
              </c:numCache>
            </c:numRef>
          </c:val>
          <c:smooth val="0"/>
        </c:ser>
        <c:ser>
          <c:idx val="72"/>
          <c:order val="7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PVA!$B$183:$AZ$183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20</c:v>
                </c:pt>
                <c:pt idx="3">
                  <c:v>31</c:v>
                </c:pt>
                <c:pt idx="4">
                  <c:v>39</c:v>
                </c:pt>
                <c:pt idx="5">
                  <c:v>46</c:v>
                </c:pt>
                <c:pt idx="6">
                  <c:v>56</c:v>
                </c:pt>
                <c:pt idx="7">
                  <c:v>89</c:v>
                </c:pt>
                <c:pt idx="8">
                  <c:v>133</c:v>
                </c:pt>
                <c:pt idx="9">
                  <c:v>188</c:v>
                </c:pt>
                <c:pt idx="10">
                  <c:v>234</c:v>
                </c:pt>
                <c:pt idx="11">
                  <c:v>324</c:v>
                </c:pt>
                <c:pt idx="12">
                  <c:v>398</c:v>
                </c:pt>
                <c:pt idx="13">
                  <c:v>545</c:v>
                </c:pt>
                <c:pt idx="14">
                  <c:v>648</c:v>
                </c:pt>
                <c:pt idx="15">
                  <c:v>803</c:v>
                </c:pt>
                <c:pt idx="16">
                  <c:v>1186</c:v>
                </c:pt>
                <c:pt idx="17">
                  <c:v>1777</c:v>
                </c:pt>
                <c:pt idx="18">
                  <c:v>2508</c:v>
                </c:pt>
                <c:pt idx="19">
                  <c:v>3398</c:v>
                </c:pt>
                <c:pt idx="20">
                  <c:v>4079</c:v>
                </c:pt>
                <c:pt idx="21">
                  <c:v>4284</c:v>
                </c:pt>
                <c:pt idx="22">
                  <c:v>5235</c:v>
                </c:pt>
                <c:pt idx="23">
                  <c:v>6077</c:v>
                </c:pt>
                <c:pt idx="24">
                  <c:v>6380</c:v>
                </c:pt>
                <c:pt idx="25">
                  <c:v>7027</c:v>
                </c:pt>
                <c:pt idx="26">
                  <c:v>7518</c:v>
                </c:pt>
                <c:pt idx="27">
                  <c:v>7966</c:v>
                </c:pt>
                <c:pt idx="28">
                  <c:v>8253</c:v>
                </c:pt>
                <c:pt idx="29">
                  <c:v>8555</c:v>
                </c:pt>
                <c:pt idx="30">
                  <c:v>8703</c:v>
                </c:pt>
                <c:pt idx="31">
                  <c:v>8787</c:v>
                </c:pt>
                <c:pt idx="32">
                  <c:v>8877</c:v>
                </c:pt>
                <c:pt idx="33">
                  <c:v>8921</c:v>
                </c:pt>
                <c:pt idx="34">
                  <c:v>8945</c:v>
                </c:pt>
                <c:pt idx="35">
                  <c:v>8979</c:v>
                </c:pt>
                <c:pt idx="36">
                  <c:v>9013</c:v>
                </c:pt>
                <c:pt idx="37">
                  <c:v>9047</c:v>
                </c:pt>
                <c:pt idx="38">
                  <c:v>9067</c:v>
                </c:pt>
                <c:pt idx="39">
                  <c:v>9090</c:v>
                </c:pt>
                <c:pt idx="40">
                  <c:v>9099</c:v>
                </c:pt>
                <c:pt idx="41">
                  <c:v>9104</c:v>
                </c:pt>
                <c:pt idx="42">
                  <c:v>9109</c:v>
                </c:pt>
                <c:pt idx="43">
                  <c:v>9112</c:v>
                </c:pt>
                <c:pt idx="44">
                  <c:v>9113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9119</c:v>
                </c:pt>
                <c:pt idx="49">
                  <c:v>9119</c:v>
                </c:pt>
                <c:pt idx="50">
                  <c:v>9119</c:v>
                </c:pt>
              </c:numCache>
            </c:numRef>
          </c:val>
          <c:smooth val="0"/>
        </c:ser>
        <c:ser>
          <c:idx val="73"/>
          <c:order val="7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PVA!$B$184:$AZ$184</c:f>
              <c:numCache>
                <c:ptCount val="51"/>
                <c:pt idx="0">
                  <c:v>10</c:v>
                </c:pt>
                <c:pt idx="1">
                  <c:v>17</c:v>
                </c:pt>
                <c:pt idx="2">
                  <c:v>26</c:v>
                </c:pt>
                <c:pt idx="3">
                  <c:v>27</c:v>
                </c:pt>
                <c:pt idx="4">
                  <c:v>34</c:v>
                </c:pt>
                <c:pt idx="5">
                  <c:v>36</c:v>
                </c:pt>
                <c:pt idx="6">
                  <c:v>61</c:v>
                </c:pt>
                <c:pt idx="7">
                  <c:v>86</c:v>
                </c:pt>
                <c:pt idx="8">
                  <c:v>120</c:v>
                </c:pt>
                <c:pt idx="9">
                  <c:v>167</c:v>
                </c:pt>
                <c:pt idx="10">
                  <c:v>235</c:v>
                </c:pt>
                <c:pt idx="11">
                  <c:v>262</c:v>
                </c:pt>
                <c:pt idx="12">
                  <c:v>355</c:v>
                </c:pt>
                <c:pt idx="13">
                  <c:v>513</c:v>
                </c:pt>
                <c:pt idx="14">
                  <c:v>823</c:v>
                </c:pt>
                <c:pt idx="15">
                  <c:v>1103</c:v>
                </c:pt>
                <c:pt idx="16">
                  <c:v>1247</c:v>
                </c:pt>
                <c:pt idx="17">
                  <c:v>1430</c:v>
                </c:pt>
                <c:pt idx="18">
                  <c:v>1952</c:v>
                </c:pt>
                <c:pt idx="19">
                  <c:v>2661</c:v>
                </c:pt>
                <c:pt idx="20">
                  <c:v>3103</c:v>
                </c:pt>
                <c:pt idx="21">
                  <c:v>4054</c:v>
                </c:pt>
                <c:pt idx="22">
                  <c:v>4897</c:v>
                </c:pt>
                <c:pt idx="23">
                  <c:v>5334</c:v>
                </c:pt>
                <c:pt idx="24">
                  <c:v>6091</c:v>
                </c:pt>
                <c:pt idx="25">
                  <c:v>6652</c:v>
                </c:pt>
                <c:pt idx="26">
                  <c:v>6876</c:v>
                </c:pt>
                <c:pt idx="27">
                  <c:v>7424</c:v>
                </c:pt>
                <c:pt idx="28">
                  <c:v>8041</c:v>
                </c:pt>
                <c:pt idx="29">
                  <c:v>8388</c:v>
                </c:pt>
                <c:pt idx="30">
                  <c:v>8431</c:v>
                </c:pt>
                <c:pt idx="31">
                  <c:v>8573</c:v>
                </c:pt>
                <c:pt idx="32">
                  <c:v>8672</c:v>
                </c:pt>
                <c:pt idx="33">
                  <c:v>8816</c:v>
                </c:pt>
                <c:pt idx="34">
                  <c:v>8844</c:v>
                </c:pt>
                <c:pt idx="35">
                  <c:v>8895</c:v>
                </c:pt>
                <c:pt idx="36">
                  <c:v>8968</c:v>
                </c:pt>
                <c:pt idx="37">
                  <c:v>9029</c:v>
                </c:pt>
                <c:pt idx="38">
                  <c:v>9066</c:v>
                </c:pt>
                <c:pt idx="39">
                  <c:v>9088</c:v>
                </c:pt>
                <c:pt idx="40">
                  <c:v>9092</c:v>
                </c:pt>
                <c:pt idx="41">
                  <c:v>9099</c:v>
                </c:pt>
                <c:pt idx="42">
                  <c:v>9106</c:v>
                </c:pt>
                <c:pt idx="43">
                  <c:v>9110</c:v>
                </c:pt>
                <c:pt idx="44">
                  <c:v>9112</c:v>
                </c:pt>
                <c:pt idx="45">
                  <c:v>9114</c:v>
                </c:pt>
                <c:pt idx="46">
                  <c:v>9116</c:v>
                </c:pt>
                <c:pt idx="47">
                  <c:v>9117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74"/>
          <c:order val="74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PVA!$B$185:$AZ$185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33</c:v>
                </c:pt>
                <c:pt idx="4">
                  <c:v>39</c:v>
                </c:pt>
                <c:pt idx="5">
                  <c:v>54</c:v>
                </c:pt>
                <c:pt idx="6">
                  <c:v>67</c:v>
                </c:pt>
                <c:pt idx="7">
                  <c:v>85</c:v>
                </c:pt>
                <c:pt idx="8">
                  <c:v>111</c:v>
                </c:pt>
                <c:pt idx="9">
                  <c:v>163</c:v>
                </c:pt>
                <c:pt idx="10">
                  <c:v>265</c:v>
                </c:pt>
                <c:pt idx="11">
                  <c:v>353</c:v>
                </c:pt>
                <c:pt idx="12">
                  <c:v>444</c:v>
                </c:pt>
                <c:pt idx="13">
                  <c:v>574</c:v>
                </c:pt>
                <c:pt idx="14">
                  <c:v>973</c:v>
                </c:pt>
                <c:pt idx="15">
                  <c:v>1247</c:v>
                </c:pt>
                <c:pt idx="16">
                  <c:v>1706</c:v>
                </c:pt>
                <c:pt idx="17">
                  <c:v>1951</c:v>
                </c:pt>
                <c:pt idx="18">
                  <c:v>2531</c:v>
                </c:pt>
                <c:pt idx="19">
                  <c:v>3520</c:v>
                </c:pt>
                <c:pt idx="20">
                  <c:v>3987</c:v>
                </c:pt>
                <c:pt idx="21">
                  <c:v>4463</c:v>
                </c:pt>
                <c:pt idx="22">
                  <c:v>4839</c:v>
                </c:pt>
                <c:pt idx="23">
                  <c:v>5628</c:v>
                </c:pt>
                <c:pt idx="24">
                  <c:v>6592</c:v>
                </c:pt>
                <c:pt idx="25">
                  <c:v>6952</c:v>
                </c:pt>
                <c:pt idx="26">
                  <c:v>7456</c:v>
                </c:pt>
                <c:pt idx="27">
                  <c:v>7881</c:v>
                </c:pt>
                <c:pt idx="28">
                  <c:v>8234</c:v>
                </c:pt>
                <c:pt idx="29">
                  <c:v>8445</c:v>
                </c:pt>
                <c:pt idx="30">
                  <c:v>8583</c:v>
                </c:pt>
                <c:pt idx="31">
                  <c:v>8777</c:v>
                </c:pt>
                <c:pt idx="32">
                  <c:v>8883</c:v>
                </c:pt>
                <c:pt idx="33">
                  <c:v>8978</c:v>
                </c:pt>
                <c:pt idx="34">
                  <c:v>9002</c:v>
                </c:pt>
                <c:pt idx="35">
                  <c:v>9033</c:v>
                </c:pt>
                <c:pt idx="36">
                  <c:v>9068</c:v>
                </c:pt>
                <c:pt idx="37">
                  <c:v>9089</c:v>
                </c:pt>
                <c:pt idx="38">
                  <c:v>9088</c:v>
                </c:pt>
                <c:pt idx="39">
                  <c:v>9095</c:v>
                </c:pt>
                <c:pt idx="40">
                  <c:v>9101</c:v>
                </c:pt>
                <c:pt idx="41">
                  <c:v>9106</c:v>
                </c:pt>
                <c:pt idx="42">
                  <c:v>9112</c:v>
                </c:pt>
                <c:pt idx="43">
                  <c:v>9115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75"/>
          <c:order val="75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val>
            <c:numRef>
              <c:f>PVA!$B$186:$AZ$186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3">
                  <c:v>25</c:v>
                </c:pt>
                <c:pt idx="4">
                  <c:v>31</c:v>
                </c:pt>
                <c:pt idx="5">
                  <c:v>41</c:v>
                </c:pt>
                <c:pt idx="6">
                  <c:v>49</c:v>
                </c:pt>
                <c:pt idx="7">
                  <c:v>78</c:v>
                </c:pt>
                <c:pt idx="8">
                  <c:v>121</c:v>
                </c:pt>
                <c:pt idx="9">
                  <c:v>153</c:v>
                </c:pt>
                <c:pt idx="10">
                  <c:v>187</c:v>
                </c:pt>
                <c:pt idx="11">
                  <c:v>268</c:v>
                </c:pt>
                <c:pt idx="12">
                  <c:v>425</c:v>
                </c:pt>
                <c:pt idx="13">
                  <c:v>641</c:v>
                </c:pt>
                <c:pt idx="14">
                  <c:v>1008</c:v>
                </c:pt>
                <c:pt idx="15">
                  <c:v>1228</c:v>
                </c:pt>
                <c:pt idx="16">
                  <c:v>1698</c:v>
                </c:pt>
                <c:pt idx="17">
                  <c:v>2063</c:v>
                </c:pt>
                <c:pt idx="18">
                  <c:v>2478</c:v>
                </c:pt>
                <c:pt idx="19">
                  <c:v>3121</c:v>
                </c:pt>
                <c:pt idx="20">
                  <c:v>4188</c:v>
                </c:pt>
                <c:pt idx="21">
                  <c:v>5222</c:v>
                </c:pt>
                <c:pt idx="22">
                  <c:v>5474</c:v>
                </c:pt>
                <c:pt idx="23">
                  <c:v>5787</c:v>
                </c:pt>
                <c:pt idx="24">
                  <c:v>6616</c:v>
                </c:pt>
                <c:pt idx="25">
                  <c:v>7040</c:v>
                </c:pt>
                <c:pt idx="26">
                  <c:v>7408</c:v>
                </c:pt>
                <c:pt idx="27">
                  <c:v>7940</c:v>
                </c:pt>
                <c:pt idx="28">
                  <c:v>8114</c:v>
                </c:pt>
                <c:pt idx="29">
                  <c:v>8291</c:v>
                </c:pt>
                <c:pt idx="30">
                  <c:v>8420</c:v>
                </c:pt>
                <c:pt idx="31">
                  <c:v>8640</c:v>
                </c:pt>
                <c:pt idx="32">
                  <c:v>8793</c:v>
                </c:pt>
                <c:pt idx="33">
                  <c:v>8890</c:v>
                </c:pt>
                <c:pt idx="34">
                  <c:v>8943</c:v>
                </c:pt>
                <c:pt idx="35">
                  <c:v>8979</c:v>
                </c:pt>
                <c:pt idx="36">
                  <c:v>9025</c:v>
                </c:pt>
                <c:pt idx="37">
                  <c:v>9051</c:v>
                </c:pt>
                <c:pt idx="38">
                  <c:v>9070</c:v>
                </c:pt>
                <c:pt idx="39">
                  <c:v>9082</c:v>
                </c:pt>
                <c:pt idx="40">
                  <c:v>9091</c:v>
                </c:pt>
                <c:pt idx="41">
                  <c:v>9097</c:v>
                </c:pt>
                <c:pt idx="42">
                  <c:v>9102</c:v>
                </c:pt>
                <c:pt idx="43">
                  <c:v>9105</c:v>
                </c:pt>
                <c:pt idx="44">
                  <c:v>9111</c:v>
                </c:pt>
                <c:pt idx="45">
                  <c:v>9112</c:v>
                </c:pt>
                <c:pt idx="46">
                  <c:v>9114</c:v>
                </c:pt>
                <c:pt idx="47">
                  <c:v>9116</c:v>
                </c:pt>
                <c:pt idx="48">
                  <c:v>9118</c:v>
                </c:pt>
                <c:pt idx="49">
                  <c:v>9119</c:v>
                </c:pt>
                <c:pt idx="50">
                  <c:v>9119</c:v>
                </c:pt>
              </c:numCache>
            </c:numRef>
          </c:val>
          <c:smooth val="0"/>
        </c:ser>
        <c:ser>
          <c:idx val="76"/>
          <c:order val="7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PVA!$B$187:$AZ$187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30</c:v>
                </c:pt>
                <c:pt idx="5">
                  <c:v>40</c:v>
                </c:pt>
                <c:pt idx="6">
                  <c:v>59</c:v>
                </c:pt>
                <c:pt idx="7">
                  <c:v>74</c:v>
                </c:pt>
                <c:pt idx="8">
                  <c:v>124</c:v>
                </c:pt>
                <c:pt idx="9">
                  <c:v>135</c:v>
                </c:pt>
                <c:pt idx="10">
                  <c:v>168</c:v>
                </c:pt>
                <c:pt idx="11">
                  <c:v>211</c:v>
                </c:pt>
                <c:pt idx="12">
                  <c:v>273</c:v>
                </c:pt>
                <c:pt idx="13">
                  <c:v>410</c:v>
                </c:pt>
                <c:pt idx="14">
                  <c:v>514</c:v>
                </c:pt>
                <c:pt idx="15">
                  <c:v>566</c:v>
                </c:pt>
                <c:pt idx="16">
                  <c:v>841</c:v>
                </c:pt>
                <c:pt idx="17">
                  <c:v>1105</c:v>
                </c:pt>
                <c:pt idx="18">
                  <c:v>1169</c:v>
                </c:pt>
                <c:pt idx="19">
                  <c:v>1443</c:v>
                </c:pt>
                <c:pt idx="20">
                  <c:v>1783</c:v>
                </c:pt>
                <c:pt idx="21">
                  <c:v>2388</c:v>
                </c:pt>
                <c:pt idx="22">
                  <c:v>2991</c:v>
                </c:pt>
                <c:pt idx="23">
                  <c:v>3813</c:v>
                </c:pt>
                <c:pt idx="24">
                  <c:v>4089</c:v>
                </c:pt>
                <c:pt idx="25">
                  <c:v>5333</c:v>
                </c:pt>
                <c:pt idx="26">
                  <c:v>5960</c:v>
                </c:pt>
                <c:pt idx="27">
                  <c:v>6516</c:v>
                </c:pt>
                <c:pt idx="28">
                  <c:v>7062</c:v>
                </c:pt>
                <c:pt idx="29">
                  <c:v>7942</c:v>
                </c:pt>
                <c:pt idx="30">
                  <c:v>8106</c:v>
                </c:pt>
                <c:pt idx="31">
                  <c:v>8262</c:v>
                </c:pt>
                <c:pt idx="32">
                  <c:v>8608</c:v>
                </c:pt>
                <c:pt idx="33">
                  <c:v>8749</c:v>
                </c:pt>
                <c:pt idx="34">
                  <c:v>8832</c:v>
                </c:pt>
                <c:pt idx="35">
                  <c:v>8877</c:v>
                </c:pt>
                <c:pt idx="36">
                  <c:v>8898</c:v>
                </c:pt>
                <c:pt idx="37">
                  <c:v>8978</c:v>
                </c:pt>
                <c:pt idx="38">
                  <c:v>9020</c:v>
                </c:pt>
                <c:pt idx="39">
                  <c:v>9057</c:v>
                </c:pt>
                <c:pt idx="40">
                  <c:v>9073</c:v>
                </c:pt>
                <c:pt idx="41">
                  <c:v>9085</c:v>
                </c:pt>
                <c:pt idx="42">
                  <c:v>9097</c:v>
                </c:pt>
                <c:pt idx="43">
                  <c:v>9100</c:v>
                </c:pt>
                <c:pt idx="44">
                  <c:v>9101</c:v>
                </c:pt>
                <c:pt idx="45">
                  <c:v>9107</c:v>
                </c:pt>
                <c:pt idx="46">
                  <c:v>9111</c:v>
                </c:pt>
                <c:pt idx="47">
                  <c:v>9113</c:v>
                </c:pt>
                <c:pt idx="48">
                  <c:v>9115</c:v>
                </c:pt>
                <c:pt idx="49">
                  <c:v>9117</c:v>
                </c:pt>
                <c:pt idx="50">
                  <c:v>9118</c:v>
                </c:pt>
              </c:numCache>
            </c:numRef>
          </c:val>
          <c:smooth val="0"/>
        </c:ser>
        <c:ser>
          <c:idx val="77"/>
          <c:order val="7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PVA!$B$188:$AZ$188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21</c:v>
                </c:pt>
                <c:pt idx="4">
                  <c:v>26</c:v>
                </c:pt>
                <c:pt idx="5">
                  <c:v>37</c:v>
                </c:pt>
                <c:pt idx="6">
                  <c:v>43</c:v>
                </c:pt>
                <c:pt idx="7">
                  <c:v>61</c:v>
                </c:pt>
                <c:pt idx="8">
                  <c:v>89</c:v>
                </c:pt>
                <c:pt idx="9">
                  <c:v>122</c:v>
                </c:pt>
                <c:pt idx="10">
                  <c:v>185</c:v>
                </c:pt>
                <c:pt idx="11">
                  <c:v>240</c:v>
                </c:pt>
                <c:pt idx="12">
                  <c:v>350</c:v>
                </c:pt>
                <c:pt idx="13">
                  <c:v>535</c:v>
                </c:pt>
                <c:pt idx="14">
                  <c:v>704</c:v>
                </c:pt>
                <c:pt idx="15">
                  <c:v>1049</c:v>
                </c:pt>
                <c:pt idx="16">
                  <c:v>1257</c:v>
                </c:pt>
                <c:pt idx="17">
                  <c:v>1745</c:v>
                </c:pt>
                <c:pt idx="18">
                  <c:v>2259</c:v>
                </c:pt>
                <c:pt idx="19">
                  <c:v>2624</c:v>
                </c:pt>
                <c:pt idx="20">
                  <c:v>3179</c:v>
                </c:pt>
                <c:pt idx="21">
                  <c:v>3469</c:v>
                </c:pt>
                <c:pt idx="22">
                  <c:v>4085</c:v>
                </c:pt>
                <c:pt idx="23">
                  <c:v>4570</c:v>
                </c:pt>
                <c:pt idx="24">
                  <c:v>5144</c:v>
                </c:pt>
                <c:pt idx="25">
                  <c:v>5735</c:v>
                </c:pt>
                <c:pt idx="26">
                  <c:v>6654</c:v>
                </c:pt>
                <c:pt idx="27">
                  <c:v>7086</c:v>
                </c:pt>
                <c:pt idx="28">
                  <c:v>7380</c:v>
                </c:pt>
                <c:pt idx="29">
                  <c:v>7596</c:v>
                </c:pt>
                <c:pt idx="30">
                  <c:v>7945</c:v>
                </c:pt>
                <c:pt idx="31">
                  <c:v>8339</c:v>
                </c:pt>
                <c:pt idx="32">
                  <c:v>8485</c:v>
                </c:pt>
                <c:pt idx="33">
                  <c:v>8540</c:v>
                </c:pt>
                <c:pt idx="34">
                  <c:v>8731</c:v>
                </c:pt>
                <c:pt idx="35">
                  <c:v>8792</c:v>
                </c:pt>
                <c:pt idx="36">
                  <c:v>8820</c:v>
                </c:pt>
                <c:pt idx="37">
                  <c:v>8857</c:v>
                </c:pt>
                <c:pt idx="38">
                  <c:v>8886</c:v>
                </c:pt>
                <c:pt idx="39">
                  <c:v>8935</c:v>
                </c:pt>
                <c:pt idx="40">
                  <c:v>8958</c:v>
                </c:pt>
                <c:pt idx="41">
                  <c:v>8996</c:v>
                </c:pt>
                <c:pt idx="42">
                  <c:v>9036</c:v>
                </c:pt>
                <c:pt idx="43">
                  <c:v>9061</c:v>
                </c:pt>
                <c:pt idx="44">
                  <c:v>9075</c:v>
                </c:pt>
                <c:pt idx="45">
                  <c:v>9093</c:v>
                </c:pt>
                <c:pt idx="46">
                  <c:v>9102</c:v>
                </c:pt>
                <c:pt idx="47">
                  <c:v>9107</c:v>
                </c:pt>
                <c:pt idx="48">
                  <c:v>9111</c:v>
                </c:pt>
                <c:pt idx="49">
                  <c:v>9114</c:v>
                </c:pt>
                <c:pt idx="50">
                  <c:v>9116</c:v>
                </c:pt>
              </c:numCache>
            </c:numRef>
          </c:val>
          <c:smooth val="0"/>
        </c:ser>
        <c:ser>
          <c:idx val="78"/>
          <c:order val="78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val>
            <c:numRef>
              <c:f>PVA!$B$189:$AZ$189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23</c:v>
                </c:pt>
                <c:pt idx="4">
                  <c:v>29</c:v>
                </c:pt>
                <c:pt idx="5">
                  <c:v>47</c:v>
                </c:pt>
                <c:pt idx="6">
                  <c:v>65</c:v>
                </c:pt>
                <c:pt idx="7">
                  <c:v>90</c:v>
                </c:pt>
                <c:pt idx="8">
                  <c:v>118</c:v>
                </c:pt>
                <c:pt idx="9">
                  <c:v>169</c:v>
                </c:pt>
                <c:pt idx="10">
                  <c:v>162</c:v>
                </c:pt>
                <c:pt idx="11">
                  <c:v>211</c:v>
                </c:pt>
                <c:pt idx="12">
                  <c:v>270</c:v>
                </c:pt>
                <c:pt idx="13">
                  <c:v>291</c:v>
                </c:pt>
                <c:pt idx="14">
                  <c:v>360</c:v>
                </c:pt>
                <c:pt idx="15">
                  <c:v>456</c:v>
                </c:pt>
                <c:pt idx="16">
                  <c:v>555</c:v>
                </c:pt>
                <c:pt idx="17">
                  <c:v>728</c:v>
                </c:pt>
                <c:pt idx="18">
                  <c:v>970</c:v>
                </c:pt>
                <c:pt idx="19">
                  <c:v>1301</c:v>
                </c:pt>
                <c:pt idx="20">
                  <c:v>1679</c:v>
                </c:pt>
                <c:pt idx="21">
                  <c:v>1915</c:v>
                </c:pt>
                <c:pt idx="22">
                  <c:v>2416</c:v>
                </c:pt>
                <c:pt idx="23">
                  <c:v>3206</c:v>
                </c:pt>
                <c:pt idx="24">
                  <c:v>4166</c:v>
                </c:pt>
                <c:pt idx="25">
                  <c:v>4566</c:v>
                </c:pt>
                <c:pt idx="26">
                  <c:v>5418</c:v>
                </c:pt>
                <c:pt idx="27">
                  <c:v>6101</c:v>
                </c:pt>
                <c:pt idx="28">
                  <c:v>6436</c:v>
                </c:pt>
                <c:pt idx="29">
                  <c:v>7173</c:v>
                </c:pt>
                <c:pt idx="30">
                  <c:v>7759</c:v>
                </c:pt>
                <c:pt idx="31">
                  <c:v>7983</c:v>
                </c:pt>
                <c:pt idx="32">
                  <c:v>8169</c:v>
                </c:pt>
                <c:pt idx="33">
                  <c:v>8463</c:v>
                </c:pt>
                <c:pt idx="34">
                  <c:v>8619</c:v>
                </c:pt>
                <c:pt idx="35">
                  <c:v>8733</c:v>
                </c:pt>
                <c:pt idx="36">
                  <c:v>8863</c:v>
                </c:pt>
                <c:pt idx="37">
                  <c:v>8956</c:v>
                </c:pt>
                <c:pt idx="38">
                  <c:v>9003</c:v>
                </c:pt>
                <c:pt idx="39">
                  <c:v>9028</c:v>
                </c:pt>
                <c:pt idx="40">
                  <c:v>9059</c:v>
                </c:pt>
                <c:pt idx="41">
                  <c:v>9081</c:v>
                </c:pt>
                <c:pt idx="42">
                  <c:v>9088</c:v>
                </c:pt>
                <c:pt idx="43">
                  <c:v>9095</c:v>
                </c:pt>
                <c:pt idx="44">
                  <c:v>9101</c:v>
                </c:pt>
                <c:pt idx="45">
                  <c:v>9108</c:v>
                </c:pt>
                <c:pt idx="46">
                  <c:v>9111</c:v>
                </c:pt>
                <c:pt idx="47">
                  <c:v>9115</c:v>
                </c:pt>
                <c:pt idx="48">
                  <c:v>9117</c:v>
                </c:pt>
                <c:pt idx="49">
                  <c:v>9118</c:v>
                </c:pt>
                <c:pt idx="50">
                  <c:v>9119</c:v>
                </c:pt>
              </c:numCache>
            </c:numRef>
          </c:val>
          <c:smooth val="0"/>
        </c:ser>
        <c:ser>
          <c:idx val="79"/>
          <c:order val="7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PVA!$B$190:$AZ$190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23</c:v>
                </c:pt>
                <c:pt idx="4">
                  <c:v>36</c:v>
                </c:pt>
                <c:pt idx="5">
                  <c:v>54</c:v>
                </c:pt>
                <c:pt idx="6">
                  <c:v>65</c:v>
                </c:pt>
                <c:pt idx="7">
                  <c:v>86</c:v>
                </c:pt>
                <c:pt idx="8">
                  <c:v>119</c:v>
                </c:pt>
                <c:pt idx="9">
                  <c:v>173</c:v>
                </c:pt>
                <c:pt idx="10">
                  <c:v>231</c:v>
                </c:pt>
                <c:pt idx="11">
                  <c:v>268</c:v>
                </c:pt>
                <c:pt idx="12">
                  <c:v>383</c:v>
                </c:pt>
                <c:pt idx="13">
                  <c:v>546</c:v>
                </c:pt>
                <c:pt idx="14">
                  <c:v>696</c:v>
                </c:pt>
                <c:pt idx="15">
                  <c:v>872</c:v>
                </c:pt>
                <c:pt idx="16">
                  <c:v>1336</c:v>
                </c:pt>
                <c:pt idx="17">
                  <c:v>1593</c:v>
                </c:pt>
                <c:pt idx="18">
                  <c:v>2184</c:v>
                </c:pt>
                <c:pt idx="19">
                  <c:v>2881</c:v>
                </c:pt>
                <c:pt idx="20">
                  <c:v>3513</c:v>
                </c:pt>
                <c:pt idx="21">
                  <c:v>4304</c:v>
                </c:pt>
                <c:pt idx="22">
                  <c:v>4805</c:v>
                </c:pt>
                <c:pt idx="23">
                  <c:v>5953</c:v>
                </c:pt>
                <c:pt idx="24">
                  <c:v>6350</c:v>
                </c:pt>
                <c:pt idx="25">
                  <c:v>6982</c:v>
                </c:pt>
                <c:pt idx="26">
                  <c:v>7531</c:v>
                </c:pt>
                <c:pt idx="27">
                  <c:v>8010</c:v>
                </c:pt>
                <c:pt idx="28">
                  <c:v>8363</c:v>
                </c:pt>
                <c:pt idx="29">
                  <c:v>8537</c:v>
                </c:pt>
                <c:pt idx="30">
                  <c:v>8685</c:v>
                </c:pt>
                <c:pt idx="31">
                  <c:v>8878</c:v>
                </c:pt>
                <c:pt idx="32">
                  <c:v>8961</c:v>
                </c:pt>
                <c:pt idx="33">
                  <c:v>9009</c:v>
                </c:pt>
                <c:pt idx="34">
                  <c:v>9031</c:v>
                </c:pt>
                <c:pt idx="35">
                  <c:v>9056</c:v>
                </c:pt>
                <c:pt idx="36">
                  <c:v>9073</c:v>
                </c:pt>
                <c:pt idx="37">
                  <c:v>9092</c:v>
                </c:pt>
                <c:pt idx="38">
                  <c:v>9101</c:v>
                </c:pt>
                <c:pt idx="39">
                  <c:v>9104</c:v>
                </c:pt>
                <c:pt idx="40">
                  <c:v>9110</c:v>
                </c:pt>
                <c:pt idx="41">
                  <c:v>9115</c:v>
                </c:pt>
                <c:pt idx="42">
                  <c:v>9117</c:v>
                </c:pt>
                <c:pt idx="43">
                  <c:v>9118</c:v>
                </c:pt>
                <c:pt idx="44">
                  <c:v>9119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80"/>
          <c:order val="8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PVA!$B$191:$AZ$191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21</c:v>
                </c:pt>
                <c:pt idx="3">
                  <c:v>29</c:v>
                </c:pt>
                <c:pt idx="4">
                  <c:v>39</c:v>
                </c:pt>
                <c:pt idx="5">
                  <c:v>66</c:v>
                </c:pt>
                <c:pt idx="6">
                  <c:v>81</c:v>
                </c:pt>
                <c:pt idx="7">
                  <c:v>114</c:v>
                </c:pt>
                <c:pt idx="8">
                  <c:v>172</c:v>
                </c:pt>
                <c:pt idx="9">
                  <c:v>216</c:v>
                </c:pt>
                <c:pt idx="10">
                  <c:v>297</c:v>
                </c:pt>
                <c:pt idx="11">
                  <c:v>357</c:v>
                </c:pt>
                <c:pt idx="12">
                  <c:v>597</c:v>
                </c:pt>
                <c:pt idx="13">
                  <c:v>805</c:v>
                </c:pt>
                <c:pt idx="14">
                  <c:v>999</c:v>
                </c:pt>
                <c:pt idx="15">
                  <c:v>1329</c:v>
                </c:pt>
                <c:pt idx="16">
                  <c:v>1708</c:v>
                </c:pt>
                <c:pt idx="17">
                  <c:v>2330</c:v>
                </c:pt>
                <c:pt idx="18">
                  <c:v>3140</c:v>
                </c:pt>
                <c:pt idx="19">
                  <c:v>3616</c:v>
                </c:pt>
                <c:pt idx="20">
                  <c:v>4875</c:v>
                </c:pt>
                <c:pt idx="21">
                  <c:v>5457</c:v>
                </c:pt>
                <c:pt idx="22">
                  <c:v>6089</c:v>
                </c:pt>
                <c:pt idx="23">
                  <c:v>6720</c:v>
                </c:pt>
                <c:pt idx="24">
                  <c:v>7005</c:v>
                </c:pt>
                <c:pt idx="25">
                  <c:v>7653</c:v>
                </c:pt>
                <c:pt idx="26">
                  <c:v>8194</c:v>
                </c:pt>
                <c:pt idx="27">
                  <c:v>8396</c:v>
                </c:pt>
                <c:pt idx="28">
                  <c:v>8620</c:v>
                </c:pt>
                <c:pt idx="29">
                  <c:v>8718</c:v>
                </c:pt>
                <c:pt idx="30">
                  <c:v>8824</c:v>
                </c:pt>
                <c:pt idx="31">
                  <c:v>8913</c:v>
                </c:pt>
                <c:pt idx="32">
                  <c:v>8987</c:v>
                </c:pt>
                <c:pt idx="33">
                  <c:v>9000</c:v>
                </c:pt>
                <c:pt idx="34">
                  <c:v>9003</c:v>
                </c:pt>
                <c:pt idx="35">
                  <c:v>9035</c:v>
                </c:pt>
                <c:pt idx="36">
                  <c:v>9065</c:v>
                </c:pt>
                <c:pt idx="37">
                  <c:v>9079</c:v>
                </c:pt>
                <c:pt idx="38">
                  <c:v>9088</c:v>
                </c:pt>
                <c:pt idx="39">
                  <c:v>9095</c:v>
                </c:pt>
                <c:pt idx="40">
                  <c:v>9101</c:v>
                </c:pt>
                <c:pt idx="41">
                  <c:v>9103</c:v>
                </c:pt>
                <c:pt idx="42">
                  <c:v>9104</c:v>
                </c:pt>
                <c:pt idx="43">
                  <c:v>9110</c:v>
                </c:pt>
                <c:pt idx="44">
                  <c:v>9115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81"/>
          <c:order val="8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PVA!$B$192:$AZ$192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23</c:v>
                </c:pt>
                <c:pt idx="3">
                  <c:v>22</c:v>
                </c:pt>
                <c:pt idx="4">
                  <c:v>29</c:v>
                </c:pt>
                <c:pt idx="5">
                  <c:v>37</c:v>
                </c:pt>
                <c:pt idx="6">
                  <c:v>46</c:v>
                </c:pt>
                <c:pt idx="7">
                  <c:v>65</c:v>
                </c:pt>
                <c:pt idx="8">
                  <c:v>74</c:v>
                </c:pt>
                <c:pt idx="9">
                  <c:v>86</c:v>
                </c:pt>
                <c:pt idx="10">
                  <c:v>117</c:v>
                </c:pt>
                <c:pt idx="11">
                  <c:v>197</c:v>
                </c:pt>
                <c:pt idx="12">
                  <c:v>256</c:v>
                </c:pt>
                <c:pt idx="13">
                  <c:v>350</c:v>
                </c:pt>
                <c:pt idx="14">
                  <c:v>466</c:v>
                </c:pt>
                <c:pt idx="15">
                  <c:v>779</c:v>
                </c:pt>
                <c:pt idx="16">
                  <c:v>1101</c:v>
                </c:pt>
                <c:pt idx="17">
                  <c:v>1450</c:v>
                </c:pt>
                <c:pt idx="18">
                  <c:v>1567</c:v>
                </c:pt>
                <c:pt idx="19">
                  <c:v>2095</c:v>
                </c:pt>
                <c:pt idx="20">
                  <c:v>2893</c:v>
                </c:pt>
                <c:pt idx="21">
                  <c:v>3848</c:v>
                </c:pt>
                <c:pt idx="22">
                  <c:v>4705</c:v>
                </c:pt>
                <c:pt idx="23">
                  <c:v>5374</c:v>
                </c:pt>
                <c:pt idx="24">
                  <c:v>6098</c:v>
                </c:pt>
                <c:pt idx="25">
                  <c:v>6718</c:v>
                </c:pt>
                <c:pt idx="26">
                  <c:v>7212</c:v>
                </c:pt>
                <c:pt idx="27">
                  <c:v>7531</c:v>
                </c:pt>
                <c:pt idx="28">
                  <c:v>7905</c:v>
                </c:pt>
                <c:pt idx="29">
                  <c:v>8196</c:v>
                </c:pt>
                <c:pt idx="30">
                  <c:v>8443</c:v>
                </c:pt>
                <c:pt idx="31">
                  <c:v>8579</c:v>
                </c:pt>
                <c:pt idx="32">
                  <c:v>8699</c:v>
                </c:pt>
                <c:pt idx="33">
                  <c:v>8748</c:v>
                </c:pt>
                <c:pt idx="34">
                  <c:v>8885</c:v>
                </c:pt>
                <c:pt idx="35">
                  <c:v>8963</c:v>
                </c:pt>
                <c:pt idx="36">
                  <c:v>9013</c:v>
                </c:pt>
                <c:pt idx="37">
                  <c:v>9041</c:v>
                </c:pt>
                <c:pt idx="38">
                  <c:v>9070</c:v>
                </c:pt>
                <c:pt idx="39">
                  <c:v>9091</c:v>
                </c:pt>
                <c:pt idx="40">
                  <c:v>9097</c:v>
                </c:pt>
                <c:pt idx="41">
                  <c:v>9105</c:v>
                </c:pt>
                <c:pt idx="42">
                  <c:v>9110</c:v>
                </c:pt>
                <c:pt idx="43">
                  <c:v>9112</c:v>
                </c:pt>
                <c:pt idx="44">
                  <c:v>9114</c:v>
                </c:pt>
                <c:pt idx="45">
                  <c:v>9115</c:v>
                </c:pt>
                <c:pt idx="46">
                  <c:v>9115</c:v>
                </c:pt>
                <c:pt idx="47">
                  <c:v>9117</c:v>
                </c:pt>
                <c:pt idx="48">
                  <c:v>9118</c:v>
                </c:pt>
                <c:pt idx="49">
                  <c:v>9119</c:v>
                </c:pt>
                <c:pt idx="50">
                  <c:v>9119</c:v>
                </c:pt>
              </c:numCache>
            </c:numRef>
          </c:val>
          <c:smooth val="0"/>
        </c:ser>
        <c:ser>
          <c:idx val="82"/>
          <c:order val="82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PVA!$B$193:$AZ$193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20</c:v>
                </c:pt>
                <c:pt idx="3">
                  <c:v>28</c:v>
                </c:pt>
                <c:pt idx="4">
                  <c:v>40</c:v>
                </c:pt>
                <c:pt idx="5">
                  <c:v>47</c:v>
                </c:pt>
                <c:pt idx="6">
                  <c:v>60</c:v>
                </c:pt>
                <c:pt idx="7">
                  <c:v>75</c:v>
                </c:pt>
                <c:pt idx="8">
                  <c:v>108</c:v>
                </c:pt>
                <c:pt idx="9">
                  <c:v>164</c:v>
                </c:pt>
                <c:pt idx="10">
                  <c:v>197</c:v>
                </c:pt>
                <c:pt idx="11">
                  <c:v>209</c:v>
                </c:pt>
                <c:pt idx="12">
                  <c:v>315</c:v>
                </c:pt>
                <c:pt idx="13">
                  <c:v>326</c:v>
                </c:pt>
                <c:pt idx="14">
                  <c:v>440</c:v>
                </c:pt>
                <c:pt idx="15">
                  <c:v>643</c:v>
                </c:pt>
                <c:pt idx="16">
                  <c:v>957</c:v>
                </c:pt>
                <c:pt idx="17">
                  <c:v>1531</c:v>
                </c:pt>
                <c:pt idx="18">
                  <c:v>1984</c:v>
                </c:pt>
                <c:pt idx="19">
                  <c:v>2697</c:v>
                </c:pt>
                <c:pt idx="20">
                  <c:v>3512</c:v>
                </c:pt>
                <c:pt idx="21">
                  <c:v>3853</c:v>
                </c:pt>
                <c:pt idx="22">
                  <c:v>4946</c:v>
                </c:pt>
                <c:pt idx="23">
                  <c:v>5695</c:v>
                </c:pt>
                <c:pt idx="24">
                  <c:v>6546</c:v>
                </c:pt>
                <c:pt idx="25">
                  <c:v>6987</c:v>
                </c:pt>
                <c:pt idx="26">
                  <c:v>7606</c:v>
                </c:pt>
                <c:pt idx="27">
                  <c:v>7895</c:v>
                </c:pt>
                <c:pt idx="28">
                  <c:v>8217</c:v>
                </c:pt>
                <c:pt idx="29">
                  <c:v>8415</c:v>
                </c:pt>
                <c:pt idx="30">
                  <c:v>8572</c:v>
                </c:pt>
                <c:pt idx="31">
                  <c:v>8710</c:v>
                </c:pt>
                <c:pt idx="32">
                  <c:v>8812</c:v>
                </c:pt>
                <c:pt idx="33">
                  <c:v>8879</c:v>
                </c:pt>
                <c:pt idx="34">
                  <c:v>8956</c:v>
                </c:pt>
                <c:pt idx="35">
                  <c:v>8990</c:v>
                </c:pt>
                <c:pt idx="36">
                  <c:v>9019</c:v>
                </c:pt>
                <c:pt idx="37">
                  <c:v>9051</c:v>
                </c:pt>
                <c:pt idx="38">
                  <c:v>9065</c:v>
                </c:pt>
                <c:pt idx="39">
                  <c:v>9077</c:v>
                </c:pt>
                <c:pt idx="40">
                  <c:v>9082</c:v>
                </c:pt>
                <c:pt idx="41">
                  <c:v>9089</c:v>
                </c:pt>
                <c:pt idx="42">
                  <c:v>9099</c:v>
                </c:pt>
                <c:pt idx="43">
                  <c:v>9102</c:v>
                </c:pt>
                <c:pt idx="44">
                  <c:v>9106</c:v>
                </c:pt>
                <c:pt idx="45">
                  <c:v>9110</c:v>
                </c:pt>
                <c:pt idx="46">
                  <c:v>9114</c:v>
                </c:pt>
                <c:pt idx="47">
                  <c:v>9116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83"/>
          <c:order val="83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PVA!$B$194:$AZ$194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41</c:v>
                </c:pt>
                <c:pt idx="7">
                  <c:v>53</c:v>
                </c:pt>
                <c:pt idx="8">
                  <c:v>72</c:v>
                </c:pt>
                <c:pt idx="9">
                  <c:v>78</c:v>
                </c:pt>
                <c:pt idx="10">
                  <c:v>106</c:v>
                </c:pt>
                <c:pt idx="11">
                  <c:v>164</c:v>
                </c:pt>
                <c:pt idx="12">
                  <c:v>255</c:v>
                </c:pt>
                <c:pt idx="13">
                  <c:v>313</c:v>
                </c:pt>
                <c:pt idx="14">
                  <c:v>343</c:v>
                </c:pt>
                <c:pt idx="15">
                  <c:v>495</c:v>
                </c:pt>
                <c:pt idx="16">
                  <c:v>714</c:v>
                </c:pt>
                <c:pt idx="17">
                  <c:v>707</c:v>
                </c:pt>
                <c:pt idx="18">
                  <c:v>919</c:v>
                </c:pt>
                <c:pt idx="19">
                  <c:v>1280</c:v>
                </c:pt>
                <c:pt idx="20">
                  <c:v>1886</c:v>
                </c:pt>
                <c:pt idx="21">
                  <c:v>2350</c:v>
                </c:pt>
                <c:pt idx="22">
                  <c:v>2749</c:v>
                </c:pt>
                <c:pt idx="23">
                  <c:v>3225</c:v>
                </c:pt>
                <c:pt idx="24">
                  <c:v>4435</c:v>
                </c:pt>
                <c:pt idx="25">
                  <c:v>5163</c:v>
                </c:pt>
                <c:pt idx="26">
                  <c:v>6107</c:v>
                </c:pt>
                <c:pt idx="27">
                  <c:v>6488</c:v>
                </c:pt>
                <c:pt idx="28">
                  <c:v>6984</c:v>
                </c:pt>
                <c:pt idx="29">
                  <c:v>7469</c:v>
                </c:pt>
                <c:pt idx="30">
                  <c:v>7859</c:v>
                </c:pt>
                <c:pt idx="31">
                  <c:v>8112</c:v>
                </c:pt>
                <c:pt idx="32">
                  <c:v>8289</c:v>
                </c:pt>
                <c:pt idx="33">
                  <c:v>8447</c:v>
                </c:pt>
                <c:pt idx="34">
                  <c:v>8622</c:v>
                </c:pt>
                <c:pt idx="35">
                  <c:v>8776</c:v>
                </c:pt>
                <c:pt idx="36">
                  <c:v>8889</c:v>
                </c:pt>
                <c:pt idx="37">
                  <c:v>8949</c:v>
                </c:pt>
                <c:pt idx="38">
                  <c:v>9007</c:v>
                </c:pt>
                <c:pt idx="39">
                  <c:v>9033</c:v>
                </c:pt>
                <c:pt idx="40">
                  <c:v>9046</c:v>
                </c:pt>
                <c:pt idx="41">
                  <c:v>9066</c:v>
                </c:pt>
                <c:pt idx="42">
                  <c:v>9059</c:v>
                </c:pt>
                <c:pt idx="43">
                  <c:v>9074</c:v>
                </c:pt>
                <c:pt idx="44">
                  <c:v>9095</c:v>
                </c:pt>
                <c:pt idx="45">
                  <c:v>9099</c:v>
                </c:pt>
                <c:pt idx="46">
                  <c:v>9103</c:v>
                </c:pt>
                <c:pt idx="47">
                  <c:v>9109</c:v>
                </c:pt>
                <c:pt idx="48">
                  <c:v>9112</c:v>
                </c:pt>
                <c:pt idx="49">
                  <c:v>9114</c:v>
                </c:pt>
                <c:pt idx="50">
                  <c:v>9116</c:v>
                </c:pt>
              </c:numCache>
            </c:numRef>
          </c:val>
          <c:smooth val="0"/>
        </c:ser>
        <c:ser>
          <c:idx val="84"/>
          <c:order val="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PVA!$B$195:$AZ$195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21</c:v>
                </c:pt>
                <c:pt idx="4">
                  <c:v>30</c:v>
                </c:pt>
                <c:pt idx="5">
                  <c:v>47</c:v>
                </c:pt>
                <c:pt idx="6">
                  <c:v>89</c:v>
                </c:pt>
                <c:pt idx="7">
                  <c:v>123</c:v>
                </c:pt>
                <c:pt idx="8">
                  <c:v>201</c:v>
                </c:pt>
                <c:pt idx="9">
                  <c:v>301</c:v>
                </c:pt>
                <c:pt idx="10">
                  <c:v>443</c:v>
                </c:pt>
                <c:pt idx="11">
                  <c:v>531</c:v>
                </c:pt>
                <c:pt idx="12">
                  <c:v>644</c:v>
                </c:pt>
                <c:pt idx="13">
                  <c:v>1027</c:v>
                </c:pt>
                <c:pt idx="14">
                  <c:v>1327</c:v>
                </c:pt>
                <c:pt idx="15">
                  <c:v>2011</c:v>
                </c:pt>
                <c:pt idx="16">
                  <c:v>2810</c:v>
                </c:pt>
                <c:pt idx="17">
                  <c:v>3479</c:v>
                </c:pt>
                <c:pt idx="18">
                  <c:v>4523</c:v>
                </c:pt>
                <c:pt idx="19">
                  <c:v>5469</c:v>
                </c:pt>
                <c:pt idx="20">
                  <c:v>6107</c:v>
                </c:pt>
                <c:pt idx="21">
                  <c:v>6881</c:v>
                </c:pt>
                <c:pt idx="22">
                  <c:v>7157</c:v>
                </c:pt>
                <c:pt idx="23">
                  <c:v>7701</c:v>
                </c:pt>
                <c:pt idx="24">
                  <c:v>7988</c:v>
                </c:pt>
                <c:pt idx="25">
                  <c:v>8345</c:v>
                </c:pt>
                <c:pt idx="26">
                  <c:v>8567</c:v>
                </c:pt>
                <c:pt idx="27">
                  <c:v>8690</c:v>
                </c:pt>
                <c:pt idx="28">
                  <c:v>8830</c:v>
                </c:pt>
                <c:pt idx="29">
                  <c:v>8880</c:v>
                </c:pt>
                <c:pt idx="30">
                  <c:v>8923</c:v>
                </c:pt>
                <c:pt idx="31">
                  <c:v>8999</c:v>
                </c:pt>
                <c:pt idx="32">
                  <c:v>9036</c:v>
                </c:pt>
                <c:pt idx="33">
                  <c:v>9059</c:v>
                </c:pt>
                <c:pt idx="34">
                  <c:v>9076</c:v>
                </c:pt>
                <c:pt idx="35">
                  <c:v>9087</c:v>
                </c:pt>
                <c:pt idx="36">
                  <c:v>9098</c:v>
                </c:pt>
                <c:pt idx="37">
                  <c:v>9102</c:v>
                </c:pt>
                <c:pt idx="38">
                  <c:v>9109</c:v>
                </c:pt>
                <c:pt idx="39">
                  <c:v>9112</c:v>
                </c:pt>
                <c:pt idx="40">
                  <c:v>9114</c:v>
                </c:pt>
                <c:pt idx="41">
                  <c:v>9116</c:v>
                </c:pt>
                <c:pt idx="42">
                  <c:v>9118</c:v>
                </c:pt>
                <c:pt idx="43">
                  <c:v>9119</c:v>
                </c:pt>
                <c:pt idx="44">
                  <c:v>9120</c:v>
                </c:pt>
                <c:pt idx="45">
                  <c:v>9120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85"/>
          <c:order val="85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PVA!$B$196:$AZ$196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43</c:v>
                </c:pt>
                <c:pt idx="6">
                  <c:v>58</c:v>
                </c:pt>
                <c:pt idx="7">
                  <c:v>84</c:v>
                </c:pt>
                <c:pt idx="8">
                  <c:v>141</c:v>
                </c:pt>
                <c:pt idx="9">
                  <c:v>193</c:v>
                </c:pt>
                <c:pt idx="10">
                  <c:v>275</c:v>
                </c:pt>
                <c:pt idx="11">
                  <c:v>265</c:v>
                </c:pt>
                <c:pt idx="12">
                  <c:v>445</c:v>
                </c:pt>
                <c:pt idx="13">
                  <c:v>573</c:v>
                </c:pt>
                <c:pt idx="14">
                  <c:v>898</c:v>
                </c:pt>
                <c:pt idx="15">
                  <c:v>1232</c:v>
                </c:pt>
                <c:pt idx="16">
                  <c:v>1761</c:v>
                </c:pt>
                <c:pt idx="17">
                  <c:v>2284</c:v>
                </c:pt>
                <c:pt idx="18">
                  <c:v>2595</c:v>
                </c:pt>
                <c:pt idx="19">
                  <c:v>2571</c:v>
                </c:pt>
                <c:pt idx="20">
                  <c:v>2746</c:v>
                </c:pt>
                <c:pt idx="21">
                  <c:v>3409</c:v>
                </c:pt>
                <c:pt idx="22">
                  <c:v>3785</c:v>
                </c:pt>
                <c:pt idx="23">
                  <c:v>4822</c:v>
                </c:pt>
                <c:pt idx="24">
                  <c:v>5525</c:v>
                </c:pt>
                <c:pt idx="25">
                  <c:v>6446</c:v>
                </c:pt>
                <c:pt idx="26">
                  <c:v>7166</c:v>
                </c:pt>
                <c:pt idx="27">
                  <c:v>7773</c:v>
                </c:pt>
                <c:pt idx="28">
                  <c:v>8060</c:v>
                </c:pt>
                <c:pt idx="29">
                  <c:v>8233</c:v>
                </c:pt>
                <c:pt idx="30">
                  <c:v>8412</c:v>
                </c:pt>
                <c:pt idx="31">
                  <c:v>8598</c:v>
                </c:pt>
                <c:pt idx="32">
                  <c:v>8777</c:v>
                </c:pt>
                <c:pt idx="33">
                  <c:v>8834</c:v>
                </c:pt>
                <c:pt idx="34">
                  <c:v>8890</c:v>
                </c:pt>
                <c:pt idx="35">
                  <c:v>8951</c:v>
                </c:pt>
                <c:pt idx="36">
                  <c:v>8967</c:v>
                </c:pt>
                <c:pt idx="37">
                  <c:v>9020</c:v>
                </c:pt>
                <c:pt idx="38">
                  <c:v>9051</c:v>
                </c:pt>
                <c:pt idx="39">
                  <c:v>9068</c:v>
                </c:pt>
                <c:pt idx="40">
                  <c:v>9087</c:v>
                </c:pt>
                <c:pt idx="41">
                  <c:v>9095</c:v>
                </c:pt>
                <c:pt idx="42">
                  <c:v>9098</c:v>
                </c:pt>
                <c:pt idx="43">
                  <c:v>9107</c:v>
                </c:pt>
                <c:pt idx="44">
                  <c:v>9109</c:v>
                </c:pt>
                <c:pt idx="45">
                  <c:v>9110</c:v>
                </c:pt>
                <c:pt idx="46">
                  <c:v>9111</c:v>
                </c:pt>
                <c:pt idx="47">
                  <c:v>9115</c:v>
                </c:pt>
                <c:pt idx="48">
                  <c:v>9116</c:v>
                </c:pt>
                <c:pt idx="49">
                  <c:v>9117</c:v>
                </c:pt>
                <c:pt idx="50">
                  <c:v>9118</c:v>
                </c:pt>
              </c:numCache>
            </c:numRef>
          </c:val>
          <c:smooth val="0"/>
        </c:ser>
        <c:ser>
          <c:idx val="86"/>
          <c:order val="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PVA!$B$197:$AZ$197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23</c:v>
                </c:pt>
                <c:pt idx="3">
                  <c:v>29</c:v>
                </c:pt>
                <c:pt idx="4">
                  <c:v>48</c:v>
                </c:pt>
                <c:pt idx="5">
                  <c:v>84</c:v>
                </c:pt>
                <c:pt idx="6">
                  <c:v>109</c:v>
                </c:pt>
                <c:pt idx="7">
                  <c:v>167</c:v>
                </c:pt>
                <c:pt idx="8">
                  <c:v>252</c:v>
                </c:pt>
                <c:pt idx="9">
                  <c:v>291</c:v>
                </c:pt>
                <c:pt idx="10">
                  <c:v>394</c:v>
                </c:pt>
                <c:pt idx="11">
                  <c:v>486</c:v>
                </c:pt>
                <c:pt idx="12">
                  <c:v>545</c:v>
                </c:pt>
                <c:pt idx="13">
                  <c:v>743</c:v>
                </c:pt>
                <c:pt idx="14">
                  <c:v>1195</c:v>
                </c:pt>
                <c:pt idx="15">
                  <c:v>1512</c:v>
                </c:pt>
                <c:pt idx="16">
                  <c:v>1959</c:v>
                </c:pt>
                <c:pt idx="17">
                  <c:v>2406</c:v>
                </c:pt>
                <c:pt idx="18">
                  <c:v>3644</c:v>
                </c:pt>
                <c:pt idx="19">
                  <c:v>4574</c:v>
                </c:pt>
                <c:pt idx="20">
                  <c:v>5599</c:v>
                </c:pt>
                <c:pt idx="21">
                  <c:v>6418</c:v>
                </c:pt>
                <c:pt idx="22">
                  <c:v>7045</c:v>
                </c:pt>
                <c:pt idx="23">
                  <c:v>7576</c:v>
                </c:pt>
                <c:pt idx="24">
                  <c:v>8016</c:v>
                </c:pt>
                <c:pt idx="25">
                  <c:v>8217</c:v>
                </c:pt>
                <c:pt idx="26">
                  <c:v>8481</c:v>
                </c:pt>
                <c:pt idx="27">
                  <c:v>8585</c:v>
                </c:pt>
                <c:pt idx="28">
                  <c:v>8782</c:v>
                </c:pt>
                <c:pt idx="29">
                  <c:v>8878</c:v>
                </c:pt>
                <c:pt idx="30">
                  <c:v>8945</c:v>
                </c:pt>
                <c:pt idx="31">
                  <c:v>8986</c:v>
                </c:pt>
                <c:pt idx="32">
                  <c:v>9026</c:v>
                </c:pt>
                <c:pt idx="33">
                  <c:v>9056</c:v>
                </c:pt>
                <c:pt idx="34">
                  <c:v>9071</c:v>
                </c:pt>
                <c:pt idx="35">
                  <c:v>9078</c:v>
                </c:pt>
                <c:pt idx="36">
                  <c:v>9090</c:v>
                </c:pt>
                <c:pt idx="37">
                  <c:v>9105</c:v>
                </c:pt>
                <c:pt idx="38">
                  <c:v>9106</c:v>
                </c:pt>
                <c:pt idx="39">
                  <c:v>9110</c:v>
                </c:pt>
                <c:pt idx="40">
                  <c:v>9111</c:v>
                </c:pt>
                <c:pt idx="41">
                  <c:v>9112</c:v>
                </c:pt>
                <c:pt idx="42">
                  <c:v>9116</c:v>
                </c:pt>
                <c:pt idx="43">
                  <c:v>9117</c:v>
                </c:pt>
                <c:pt idx="44">
                  <c:v>9118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87"/>
          <c:order val="8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val>
            <c:numRef>
              <c:f>PVA!$B$198:$AZ$198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21</c:v>
                </c:pt>
                <c:pt idx="3">
                  <c:v>30</c:v>
                </c:pt>
                <c:pt idx="4">
                  <c:v>40</c:v>
                </c:pt>
                <c:pt idx="5">
                  <c:v>58</c:v>
                </c:pt>
                <c:pt idx="6">
                  <c:v>96</c:v>
                </c:pt>
                <c:pt idx="7">
                  <c:v>121</c:v>
                </c:pt>
                <c:pt idx="8">
                  <c:v>165</c:v>
                </c:pt>
                <c:pt idx="9">
                  <c:v>301</c:v>
                </c:pt>
                <c:pt idx="10">
                  <c:v>560</c:v>
                </c:pt>
                <c:pt idx="11">
                  <c:v>759</c:v>
                </c:pt>
                <c:pt idx="12">
                  <c:v>1194</c:v>
                </c:pt>
                <c:pt idx="13">
                  <c:v>1825</c:v>
                </c:pt>
                <c:pt idx="14">
                  <c:v>2403</c:v>
                </c:pt>
                <c:pt idx="15">
                  <c:v>2860</c:v>
                </c:pt>
                <c:pt idx="16">
                  <c:v>3420</c:v>
                </c:pt>
                <c:pt idx="17">
                  <c:v>3787</c:v>
                </c:pt>
                <c:pt idx="18">
                  <c:v>3955</c:v>
                </c:pt>
                <c:pt idx="19">
                  <c:v>4770</c:v>
                </c:pt>
                <c:pt idx="20">
                  <c:v>5793</c:v>
                </c:pt>
                <c:pt idx="21">
                  <c:v>6231</c:v>
                </c:pt>
                <c:pt idx="22">
                  <c:v>6761</c:v>
                </c:pt>
                <c:pt idx="23">
                  <c:v>7370</c:v>
                </c:pt>
                <c:pt idx="24">
                  <c:v>7949</c:v>
                </c:pt>
                <c:pt idx="25">
                  <c:v>8246</c:v>
                </c:pt>
                <c:pt idx="26">
                  <c:v>8439</c:v>
                </c:pt>
                <c:pt idx="27">
                  <c:v>8625</c:v>
                </c:pt>
                <c:pt idx="28">
                  <c:v>8663</c:v>
                </c:pt>
                <c:pt idx="29">
                  <c:v>8755</c:v>
                </c:pt>
                <c:pt idx="30">
                  <c:v>8885</c:v>
                </c:pt>
                <c:pt idx="31">
                  <c:v>8894</c:v>
                </c:pt>
                <c:pt idx="32">
                  <c:v>8954</c:v>
                </c:pt>
                <c:pt idx="33">
                  <c:v>9010</c:v>
                </c:pt>
                <c:pt idx="34">
                  <c:v>9033</c:v>
                </c:pt>
                <c:pt idx="35">
                  <c:v>9040</c:v>
                </c:pt>
                <c:pt idx="36">
                  <c:v>9066</c:v>
                </c:pt>
                <c:pt idx="37">
                  <c:v>9080</c:v>
                </c:pt>
                <c:pt idx="38">
                  <c:v>9095</c:v>
                </c:pt>
                <c:pt idx="39">
                  <c:v>9102</c:v>
                </c:pt>
                <c:pt idx="40">
                  <c:v>9106</c:v>
                </c:pt>
                <c:pt idx="41">
                  <c:v>9109</c:v>
                </c:pt>
                <c:pt idx="42">
                  <c:v>9113</c:v>
                </c:pt>
                <c:pt idx="43">
                  <c:v>9114</c:v>
                </c:pt>
                <c:pt idx="44">
                  <c:v>9116</c:v>
                </c:pt>
                <c:pt idx="45">
                  <c:v>9117</c:v>
                </c:pt>
                <c:pt idx="46">
                  <c:v>9118</c:v>
                </c:pt>
                <c:pt idx="47">
                  <c:v>9119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88"/>
          <c:order val="8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val>
            <c:numRef>
              <c:f>PVA!$B$199:$AZ$199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15</c:v>
                </c:pt>
                <c:pt idx="3">
                  <c:v>21</c:v>
                </c:pt>
                <c:pt idx="4">
                  <c:v>29</c:v>
                </c:pt>
                <c:pt idx="5">
                  <c:v>42</c:v>
                </c:pt>
                <c:pt idx="6">
                  <c:v>65</c:v>
                </c:pt>
                <c:pt idx="7">
                  <c:v>108</c:v>
                </c:pt>
                <c:pt idx="8">
                  <c:v>122</c:v>
                </c:pt>
                <c:pt idx="9">
                  <c:v>151</c:v>
                </c:pt>
                <c:pt idx="10">
                  <c:v>186</c:v>
                </c:pt>
                <c:pt idx="11">
                  <c:v>223</c:v>
                </c:pt>
                <c:pt idx="12">
                  <c:v>315</c:v>
                </c:pt>
                <c:pt idx="13">
                  <c:v>363</c:v>
                </c:pt>
                <c:pt idx="14">
                  <c:v>573</c:v>
                </c:pt>
                <c:pt idx="15">
                  <c:v>836</c:v>
                </c:pt>
                <c:pt idx="16">
                  <c:v>1179</c:v>
                </c:pt>
                <c:pt idx="17">
                  <c:v>1728</c:v>
                </c:pt>
                <c:pt idx="18">
                  <c:v>2225</c:v>
                </c:pt>
                <c:pt idx="19">
                  <c:v>2460</c:v>
                </c:pt>
                <c:pt idx="20">
                  <c:v>3017</c:v>
                </c:pt>
                <c:pt idx="21">
                  <c:v>3498</c:v>
                </c:pt>
                <c:pt idx="22">
                  <c:v>4402</c:v>
                </c:pt>
                <c:pt idx="23">
                  <c:v>5243</c:v>
                </c:pt>
                <c:pt idx="24">
                  <c:v>6087</c:v>
                </c:pt>
                <c:pt idx="25">
                  <c:v>6863</c:v>
                </c:pt>
                <c:pt idx="26">
                  <c:v>7469</c:v>
                </c:pt>
                <c:pt idx="27">
                  <c:v>7699</c:v>
                </c:pt>
                <c:pt idx="28">
                  <c:v>8117</c:v>
                </c:pt>
                <c:pt idx="29">
                  <c:v>8356</c:v>
                </c:pt>
                <c:pt idx="30">
                  <c:v>8623</c:v>
                </c:pt>
                <c:pt idx="31">
                  <c:v>8818</c:v>
                </c:pt>
                <c:pt idx="32">
                  <c:v>8908</c:v>
                </c:pt>
                <c:pt idx="33">
                  <c:v>8979</c:v>
                </c:pt>
                <c:pt idx="34">
                  <c:v>9027</c:v>
                </c:pt>
                <c:pt idx="35">
                  <c:v>9050</c:v>
                </c:pt>
                <c:pt idx="36">
                  <c:v>9075</c:v>
                </c:pt>
                <c:pt idx="37">
                  <c:v>9089</c:v>
                </c:pt>
                <c:pt idx="38">
                  <c:v>9097</c:v>
                </c:pt>
                <c:pt idx="39">
                  <c:v>9104</c:v>
                </c:pt>
                <c:pt idx="40">
                  <c:v>9110</c:v>
                </c:pt>
                <c:pt idx="41">
                  <c:v>9112</c:v>
                </c:pt>
                <c:pt idx="42">
                  <c:v>9115</c:v>
                </c:pt>
                <c:pt idx="43">
                  <c:v>9116</c:v>
                </c:pt>
                <c:pt idx="44">
                  <c:v>9118</c:v>
                </c:pt>
                <c:pt idx="45">
                  <c:v>9119</c:v>
                </c:pt>
                <c:pt idx="46">
                  <c:v>9120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89"/>
          <c:order val="89"/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1FB714"/>
                </a:solidFill>
              </a:ln>
            </c:spPr>
          </c:marker>
          <c:val>
            <c:numRef>
              <c:f>PVA!$B$200:$AZ$200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24</c:v>
                </c:pt>
                <c:pt idx="3">
                  <c:v>37</c:v>
                </c:pt>
                <c:pt idx="4">
                  <c:v>58</c:v>
                </c:pt>
                <c:pt idx="5">
                  <c:v>94</c:v>
                </c:pt>
                <c:pt idx="6">
                  <c:v>149</c:v>
                </c:pt>
                <c:pt idx="7">
                  <c:v>202</c:v>
                </c:pt>
                <c:pt idx="8">
                  <c:v>246</c:v>
                </c:pt>
                <c:pt idx="9">
                  <c:v>392</c:v>
                </c:pt>
                <c:pt idx="10">
                  <c:v>577</c:v>
                </c:pt>
                <c:pt idx="11">
                  <c:v>682</c:v>
                </c:pt>
                <c:pt idx="12">
                  <c:v>753</c:v>
                </c:pt>
                <c:pt idx="13">
                  <c:v>1026</c:v>
                </c:pt>
                <c:pt idx="14">
                  <c:v>1357</c:v>
                </c:pt>
                <c:pt idx="15">
                  <c:v>1809</c:v>
                </c:pt>
                <c:pt idx="16">
                  <c:v>2025</c:v>
                </c:pt>
                <c:pt idx="17">
                  <c:v>2468</c:v>
                </c:pt>
                <c:pt idx="18">
                  <c:v>3086</c:v>
                </c:pt>
                <c:pt idx="19">
                  <c:v>4008</c:v>
                </c:pt>
                <c:pt idx="20">
                  <c:v>4264</c:v>
                </c:pt>
                <c:pt idx="21">
                  <c:v>4988</c:v>
                </c:pt>
                <c:pt idx="22">
                  <c:v>5965</c:v>
                </c:pt>
                <c:pt idx="23">
                  <c:v>6488</c:v>
                </c:pt>
                <c:pt idx="24">
                  <c:v>6840</c:v>
                </c:pt>
                <c:pt idx="25">
                  <c:v>7251</c:v>
                </c:pt>
                <c:pt idx="26">
                  <c:v>7575</c:v>
                </c:pt>
                <c:pt idx="27">
                  <c:v>7730</c:v>
                </c:pt>
                <c:pt idx="28">
                  <c:v>7950</c:v>
                </c:pt>
                <c:pt idx="29">
                  <c:v>8211</c:v>
                </c:pt>
                <c:pt idx="30">
                  <c:v>8442</c:v>
                </c:pt>
                <c:pt idx="31">
                  <c:v>8655</c:v>
                </c:pt>
                <c:pt idx="32">
                  <c:v>8798</c:v>
                </c:pt>
                <c:pt idx="33">
                  <c:v>8879</c:v>
                </c:pt>
                <c:pt idx="34">
                  <c:v>8959</c:v>
                </c:pt>
                <c:pt idx="35">
                  <c:v>8974</c:v>
                </c:pt>
                <c:pt idx="36">
                  <c:v>9019</c:v>
                </c:pt>
                <c:pt idx="37">
                  <c:v>9049</c:v>
                </c:pt>
                <c:pt idx="38">
                  <c:v>9068</c:v>
                </c:pt>
                <c:pt idx="39">
                  <c:v>9082</c:v>
                </c:pt>
                <c:pt idx="40">
                  <c:v>9091</c:v>
                </c:pt>
                <c:pt idx="41">
                  <c:v>9099</c:v>
                </c:pt>
                <c:pt idx="42">
                  <c:v>9102</c:v>
                </c:pt>
                <c:pt idx="43">
                  <c:v>9110</c:v>
                </c:pt>
                <c:pt idx="44">
                  <c:v>9114</c:v>
                </c:pt>
                <c:pt idx="45">
                  <c:v>9116</c:v>
                </c:pt>
                <c:pt idx="46">
                  <c:v>9117</c:v>
                </c:pt>
                <c:pt idx="47">
                  <c:v>9118</c:v>
                </c:pt>
                <c:pt idx="48">
                  <c:v>9119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ser>
          <c:idx val="90"/>
          <c:order val="90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PVA!$B$201:$AZ$201</c:f>
              <c:numCache>
                <c:ptCount val="51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35</c:v>
                </c:pt>
                <c:pt idx="7">
                  <c:v>54</c:v>
                </c:pt>
                <c:pt idx="8">
                  <c:v>54</c:v>
                </c:pt>
                <c:pt idx="9">
                  <c:v>73</c:v>
                </c:pt>
                <c:pt idx="10">
                  <c:v>85</c:v>
                </c:pt>
                <c:pt idx="11">
                  <c:v>132</c:v>
                </c:pt>
                <c:pt idx="12">
                  <c:v>158</c:v>
                </c:pt>
                <c:pt idx="13">
                  <c:v>204</c:v>
                </c:pt>
                <c:pt idx="14">
                  <c:v>278</c:v>
                </c:pt>
                <c:pt idx="15">
                  <c:v>408</c:v>
                </c:pt>
                <c:pt idx="16">
                  <c:v>722</c:v>
                </c:pt>
                <c:pt idx="17">
                  <c:v>994</c:v>
                </c:pt>
                <c:pt idx="18">
                  <c:v>1079</c:v>
                </c:pt>
                <c:pt idx="19">
                  <c:v>1178</c:v>
                </c:pt>
                <c:pt idx="20">
                  <c:v>1438</c:v>
                </c:pt>
                <c:pt idx="21">
                  <c:v>1823</c:v>
                </c:pt>
                <c:pt idx="22">
                  <c:v>2472</c:v>
                </c:pt>
                <c:pt idx="23">
                  <c:v>3181</c:v>
                </c:pt>
                <c:pt idx="24">
                  <c:v>3737</c:v>
                </c:pt>
                <c:pt idx="25">
                  <c:v>4291</c:v>
                </c:pt>
                <c:pt idx="26">
                  <c:v>4469</c:v>
                </c:pt>
                <c:pt idx="27">
                  <c:v>5069</c:v>
                </c:pt>
                <c:pt idx="28">
                  <c:v>5988</c:v>
                </c:pt>
                <c:pt idx="29">
                  <c:v>6845</c:v>
                </c:pt>
                <c:pt idx="30">
                  <c:v>7509</c:v>
                </c:pt>
                <c:pt idx="31">
                  <c:v>7911</c:v>
                </c:pt>
                <c:pt idx="32">
                  <c:v>8018</c:v>
                </c:pt>
                <c:pt idx="33">
                  <c:v>8288</c:v>
                </c:pt>
                <c:pt idx="34">
                  <c:v>8368</c:v>
                </c:pt>
                <c:pt idx="35">
                  <c:v>8623</c:v>
                </c:pt>
                <c:pt idx="36">
                  <c:v>8690</c:v>
                </c:pt>
                <c:pt idx="37">
                  <c:v>8819</c:v>
                </c:pt>
                <c:pt idx="38">
                  <c:v>8877</c:v>
                </c:pt>
                <c:pt idx="39">
                  <c:v>8947</c:v>
                </c:pt>
                <c:pt idx="40">
                  <c:v>8995</c:v>
                </c:pt>
                <c:pt idx="41">
                  <c:v>9016</c:v>
                </c:pt>
                <c:pt idx="42">
                  <c:v>9038</c:v>
                </c:pt>
                <c:pt idx="43">
                  <c:v>9066</c:v>
                </c:pt>
                <c:pt idx="44">
                  <c:v>9077</c:v>
                </c:pt>
                <c:pt idx="45">
                  <c:v>9088</c:v>
                </c:pt>
                <c:pt idx="46">
                  <c:v>9103</c:v>
                </c:pt>
                <c:pt idx="47">
                  <c:v>9106</c:v>
                </c:pt>
                <c:pt idx="48">
                  <c:v>9109</c:v>
                </c:pt>
                <c:pt idx="49">
                  <c:v>9112</c:v>
                </c:pt>
                <c:pt idx="50">
                  <c:v>9115</c:v>
                </c:pt>
              </c:numCache>
            </c:numRef>
          </c:val>
          <c:smooth val="0"/>
        </c:ser>
        <c:ser>
          <c:idx val="91"/>
          <c:order val="91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val>
            <c:numRef>
              <c:f>PVA!$B$202:$AZ$202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37</c:v>
                </c:pt>
                <c:pt idx="5">
                  <c:v>41</c:v>
                </c:pt>
                <c:pt idx="6">
                  <c:v>61</c:v>
                </c:pt>
                <c:pt idx="7">
                  <c:v>77</c:v>
                </c:pt>
                <c:pt idx="8">
                  <c:v>108</c:v>
                </c:pt>
                <c:pt idx="9">
                  <c:v>149</c:v>
                </c:pt>
                <c:pt idx="10">
                  <c:v>221</c:v>
                </c:pt>
                <c:pt idx="11">
                  <c:v>239</c:v>
                </c:pt>
                <c:pt idx="12">
                  <c:v>323</c:v>
                </c:pt>
                <c:pt idx="13">
                  <c:v>508</c:v>
                </c:pt>
                <c:pt idx="14">
                  <c:v>551</c:v>
                </c:pt>
                <c:pt idx="15">
                  <c:v>848</c:v>
                </c:pt>
                <c:pt idx="16">
                  <c:v>1041</c:v>
                </c:pt>
                <c:pt idx="17">
                  <c:v>1314</c:v>
                </c:pt>
                <c:pt idx="18">
                  <c:v>1712</c:v>
                </c:pt>
                <c:pt idx="19">
                  <c:v>2058</c:v>
                </c:pt>
                <c:pt idx="20">
                  <c:v>2669</c:v>
                </c:pt>
                <c:pt idx="21">
                  <c:v>3400</c:v>
                </c:pt>
                <c:pt idx="22">
                  <c:v>3848</c:v>
                </c:pt>
                <c:pt idx="23">
                  <c:v>5037</c:v>
                </c:pt>
                <c:pt idx="24">
                  <c:v>5353</c:v>
                </c:pt>
                <c:pt idx="25">
                  <c:v>6060</c:v>
                </c:pt>
                <c:pt idx="26">
                  <c:v>6487</c:v>
                </c:pt>
                <c:pt idx="27">
                  <c:v>7028</c:v>
                </c:pt>
                <c:pt idx="28">
                  <c:v>7325</c:v>
                </c:pt>
                <c:pt idx="29">
                  <c:v>7716</c:v>
                </c:pt>
                <c:pt idx="30">
                  <c:v>7934</c:v>
                </c:pt>
                <c:pt idx="31">
                  <c:v>8098</c:v>
                </c:pt>
                <c:pt idx="32">
                  <c:v>8342</c:v>
                </c:pt>
                <c:pt idx="33">
                  <c:v>8425</c:v>
                </c:pt>
                <c:pt idx="34">
                  <c:v>8568</c:v>
                </c:pt>
                <c:pt idx="35">
                  <c:v>8736</c:v>
                </c:pt>
                <c:pt idx="36">
                  <c:v>8838</c:v>
                </c:pt>
                <c:pt idx="37">
                  <c:v>8901</c:v>
                </c:pt>
                <c:pt idx="38">
                  <c:v>8980</c:v>
                </c:pt>
                <c:pt idx="39">
                  <c:v>9030</c:v>
                </c:pt>
                <c:pt idx="40">
                  <c:v>9062</c:v>
                </c:pt>
                <c:pt idx="41">
                  <c:v>9077</c:v>
                </c:pt>
                <c:pt idx="42">
                  <c:v>9094</c:v>
                </c:pt>
                <c:pt idx="43">
                  <c:v>9099</c:v>
                </c:pt>
                <c:pt idx="44">
                  <c:v>9102</c:v>
                </c:pt>
                <c:pt idx="45">
                  <c:v>9108</c:v>
                </c:pt>
                <c:pt idx="46">
                  <c:v>9112</c:v>
                </c:pt>
                <c:pt idx="47">
                  <c:v>9115</c:v>
                </c:pt>
                <c:pt idx="48">
                  <c:v>9117</c:v>
                </c:pt>
                <c:pt idx="49">
                  <c:v>9118</c:v>
                </c:pt>
                <c:pt idx="50">
                  <c:v>9119</c:v>
                </c:pt>
              </c:numCache>
            </c:numRef>
          </c:val>
          <c:smooth val="0"/>
        </c:ser>
        <c:ser>
          <c:idx val="92"/>
          <c:order val="92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val>
            <c:numRef>
              <c:f>PVA!$B$203:$AZ$203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22</c:v>
                </c:pt>
                <c:pt idx="4">
                  <c:v>25</c:v>
                </c:pt>
                <c:pt idx="5">
                  <c:v>32</c:v>
                </c:pt>
                <c:pt idx="6">
                  <c:v>49</c:v>
                </c:pt>
                <c:pt idx="7">
                  <c:v>67</c:v>
                </c:pt>
                <c:pt idx="8">
                  <c:v>82</c:v>
                </c:pt>
                <c:pt idx="9">
                  <c:v>90</c:v>
                </c:pt>
                <c:pt idx="10">
                  <c:v>114</c:v>
                </c:pt>
                <c:pt idx="11">
                  <c:v>152</c:v>
                </c:pt>
                <c:pt idx="12">
                  <c:v>204</c:v>
                </c:pt>
                <c:pt idx="13">
                  <c:v>236</c:v>
                </c:pt>
                <c:pt idx="14">
                  <c:v>298</c:v>
                </c:pt>
                <c:pt idx="15">
                  <c:v>413</c:v>
                </c:pt>
                <c:pt idx="16">
                  <c:v>599</c:v>
                </c:pt>
                <c:pt idx="17">
                  <c:v>795</c:v>
                </c:pt>
                <c:pt idx="18">
                  <c:v>1015</c:v>
                </c:pt>
                <c:pt idx="19">
                  <c:v>1391</c:v>
                </c:pt>
                <c:pt idx="20">
                  <c:v>1766</c:v>
                </c:pt>
                <c:pt idx="21">
                  <c:v>2394</c:v>
                </c:pt>
                <c:pt idx="22">
                  <c:v>2549</c:v>
                </c:pt>
                <c:pt idx="23">
                  <c:v>3039</c:v>
                </c:pt>
                <c:pt idx="24">
                  <c:v>3370</c:v>
                </c:pt>
                <c:pt idx="25">
                  <c:v>3699</c:v>
                </c:pt>
                <c:pt idx="26">
                  <c:v>4421</c:v>
                </c:pt>
                <c:pt idx="27">
                  <c:v>5612</c:v>
                </c:pt>
                <c:pt idx="28">
                  <c:v>5696</c:v>
                </c:pt>
                <c:pt idx="29">
                  <c:v>6626</c:v>
                </c:pt>
                <c:pt idx="30">
                  <c:v>7176</c:v>
                </c:pt>
                <c:pt idx="31">
                  <c:v>8005</c:v>
                </c:pt>
                <c:pt idx="32">
                  <c:v>8221</c:v>
                </c:pt>
                <c:pt idx="33">
                  <c:v>8475</c:v>
                </c:pt>
                <c:pt idx="34">
                  <c:v>8615</c:v>
                </c:pt>
                <c:pt idx="35">
                  <c:v>8760</c:v>
                </c:pt>
                <c:pt idx="36">
                  <c:v>8861</c:v>
                </c:pt>
                <c:pt idx="37">
                  <c:v>8933</c:v>
                </c:pt>
                <c:pt idx="38">
                  <c:v>8948</c:v>
                </c:pt>
                <c:pt idx="39">
                  <c:v>8985</c:v>
                </c:pt>
                <c:pt idx="40">
                  <c:v>9039</c:v>
                </c:pt>
                <c:pt idx="41">
                  <c:v>9065</c:v>
                </c:pt>
                <c:pt idx="42">
                  <c:v>9085</c:v>
                </c:pt>
                <c:pt idx="43">
                  <c:v>9095</c:v>
                </c:pt>
                <c:pt idx="44">
                  <c:v>9097</c:v>
                </c:pt>
                <c:pt idx="45">
                  <c:v>9104</c:v>
                </c:pt>
                <c:pt idx="46">
                  <c:v>9108</c:v>
                </c:pt>
                <c:pt idx="47">
                  <c:v>9110</c:v>
                </c:pt>
                <c:pt idx="48">
                  <c:v>9114</c:v>
                </c:pt>
                <c:pt idx="49">
                  <c:v>9115</c:v>
                </c:pt>
                <c:pt idx="50">
                  <c:v>9117</c:v>
                </c:pt>
              </c:numCache>
            </c:numRef>
          </c:val>
          <c:smooth val="0"/>
        </c:ser>
        <c:ser>
          <c:idx val="93"/>
          <c:order val="93"/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val>
            <c:numRef>
              <c:f>PVA!$B$204:$AZ$204</c:f>
              <c:numCache>
                <c:ptCount val="51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20</c:v>
                </c:pt>
                <c:pt idx="4">
                  <c:v>29</c:v>
                </c:pt>
                <c:pt idx="5">
                  <c:v>40</c:v>
                </c:pt>
                <c:pt idx="6">
                  <c:v>49</c:v>
                </c:pt>
                <c:pt idx="7">
                  <c:v>61</c:v>
                </c:pt>
                <c:pt idx="8">
                  <c:v>91</c:v>
                </c:pt>
                <c:pt idx="9">
                  <c:v>113</c:v>
                </c:pt>
                <c:pt idx="10">
                  <c:v>156</c:v>
                </c:pt>
                <c:pt idx="11">
                  <c:v>228</c:v>
                </c:pt>
                <c:pt idx="12">
                  <c:v>359</c:v>
                </c:pt>
                <c:pt idx="13">
                  <c:v>435</c:v>
                </c:pt>
                <c:pt idx="14">
                  <c:v>516</c:v>
                </c:pt>
                <c:pt idx="15">
                  <c:v>651</c:v>
                </c:pt>
                <c:pt idx="16">
                  <c:v>802</c:v>
                </c:pt>
                <c:pt idx="17">
                  <c:v>1010</c:v>
                </c:pt>
                <c:pt idx="18">
                  <c:v>1605</c:v>
                </c:pt>
                <c:pt idx="19">
                  <c:v>2055</c:v>
                </c:pt>
                <c:pt idx="20">
                  <c:v>2831</c:v>
                </c:pt>
                <c:pt idx="21">
                  <c:v>3479</c:v>
                </c:pt>
                <c:pt idx="22">
                  <c:v>3874</c:v>
                </c:pt>
                <c:pt idx="23">
                  <c:v>4569</c:v>
                </c:pt>
                <c:pt idx="24">
                  <c:v>5151</c:v>
                </c:pt>
                <c:pt idx="25">
                  <c:v>6177</c:v>
                </c:pt>
                <c:pt idx="26">
                  <c:v>6863</c:v>
                </c:pt>
                <c:pt idx="27">
                  <c:v>7159</c:v>
                </c:pt>
                <c:pt idx="28">
                  <c:v>7469</c:v>
                </c:pt>
                <c:pt idx="29">
                  <c:v>7930</c:v>
                </c:pt>
                <c:pt idx="30">
                  <c:v>8236</c:v>
                </c:pt>
                <c:pt idx="31">
                  <c:v>8387</c:v>
                </c:pt>
                <c:pt idx="32">
                  <c:v>8401</c:v>
                </c:pt>
                <c:pt idx="33">
                  <c:v>8594</c:v>
                </c:pt>
                <c:pt idx="34">
                  <c:v>8636</c:v>
                </c:pt>
                <c:pt idx="35">
                  <c:v>8676</c:v>
                </c:pt>
                <c:pt idx="36">
                  <c:v>8753</c:v>
                </c:pt>
                <c:pt idx="37">
                  <c:v>8885</c:v>
                </c:pt>
                <c:pt idx="38">
                  <c:v>8933</c:v>
                </c:pt>
                <c:pt idx="39">
                  <c:v>8984</c:v>
                </c:pt>
                <c:pt idx="40">
                  <c:v>9020</c:v>
                </c:pt>
                <c:pt idx="41">
                  <c:v>9042</c:v>
                </c:pt>
                <c:pt idx="42">
                  <c:v>9069</c:v>
                </c:pt>
                <c:pt idx="43">
                  <c:v>9084</c:v>
                </c:pt>
                <c:pt idx="44">
                  <c:v>9096</c:v>
                </c:pt>
                <c:pt idx="45">
                  <c:v>9102</c:v>
                </c:pt>
                <c:pt idx="46">
                  <c:v>9106</c:v>
                </c:pt>
                <c:pt idx="47">
                  <c:v>9111</c:v>
                </c:pt>
                <c:pt idx="48">
                  <c:v>9114</c:v>
                </c:pt>
                <c:pt idx="49">
                  <c:v>9116</c:v>
                </c:pt>
                <c:pt idx="50">
                  <c:v>9118</c:v>
                </c:pt>
              </c:numCache>
            </c:numRef>
          </c:val>
          <c:smooth val="0"/>
        </c:ser>
        <c:ser>
          <c:idx val="94"/>
          <c:order val="9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val>
            <c:numRef>
              <c:f>PVA!$B$205:$AZ$205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38</c:v>
                </c:pt>
                <c:pt idx="5">
                  <c:v>43</c:v>
                </c:pt>
                <c:pt idx="6">
                  <c:v>53</c:v>
                </c:pt>
                <c:pt idx="7">
                  <c:v>56</c:v>
                </c:pt>
                <c:pt idx="8">
                  <c:v>92</c:v>
                </c:pt>
                <c:pt idx="9">
                  <c:v>128</c:v>
                </c:pt>
                <c:pt idx="10">
                  <c:v>151</c:v>
                </c:pt>
                <c:pt idx="11">
                  <c:v>187</c:v>
                </c:pt>
                <c:pt idx="12">
                  <c:v>259</c:v>
                </c:pt>
                <c:pt idx="13">
                  <c:v>325</c:v>
                </c:pt>
                <c:pt idx="14">
                  <c:v>520</c:v>
                </c:pt>
                <c:pt idx="15">
                  <c:v>685</c:v>
                </c:pt>
                <c:pt idx="16">
                  <c:v>1098</c:v>
                </c:pt>
                <c:pt idx="17">
                  <c:v>1277</c:v>
                </c:pt>
                <c:pt idx="18">
                  <c:v>1648</c:v>
                </c:pt>
                <c:pt idx="19">
                  <c:v>2248</c:v>
                </c:pt>
                <c:pt idx="20">
                  <c:v>2921</c:v>
                </c:pt>
                <c:pt idx="21">
                  <c:v>3881</c:v>
                </c:pt>
                <c:pt idx="22">
                  <c:v>4666</c:v>
                </c:pt>
                <c:pt idx="23">
                  <c:v>5518</c:v>
                </c:pt>
                <c:pt idx="24">
                  <c:v>6191</c:v>
                </c:pt>
                <c:pt idx="25">
                  <c:v>6973</c:v>
                </c:pt>
                <c:pt idx="26">
                  <c:v>7186</c:v>
                </c:pt>
                <c:pt idx="27">
                  <c:v>7401</c:v>
                </c:pt>
                <c:pt idx="28">
                  <c:v>7741</c:v>
                </c:pt>
                <c:pt idx="29">
                  <c:v>8112</c:v>
                </c:pt>
                <c:pt idx="30">
                  <c:v>8348</c:v>
                </c:pt>
                <c:pt idx="31">
                  <c:v>8512</c:v>
                </c:pt>
                <c:pt idx="32">
                  <c:v>8749</c:v>
                </c:pt>
                <c:pt idx="33">
                  <c:v>8853</c:v>
                </c:pt>
                <c:pt idx="34">
                  <c:v>8930</c:v>
                </c:pt>
                <c:pt idx="35">
                  <c:v>8980</c:v>
                </c:pt>
                <c:pt idx="36">
                  <c:v>8997</c:v>
                </c:pt>
                <c:pt idx="37">
                  <c:v>9014</c:v>
                </c:pt>
                <c:pt idx="38">
                  <c:v>9046</c:v>
                </c:pt>
                <c:pt idx="39">
                  <c:v>9072</c:v>
                </c:pt>
                <c:pt idx="40">
                  <c:v>9090</c:v>
                </c:pt>
                <c:pt idx="41">
                  <c:v>9101</c:v>
                </c:pt>
                <c:pt idx="42">
                  <c:v>9107</c:v>
                </c:pt>
                <c:pt idx="43">
                  <c:v>9112</c:v>
                </c:pt>
                <c:pt idx="44">
                  <c:v>9114</c:v>
                </c:pt>
                <c:pt idx="45">
                  <c:v>9116</c:v>
                </c:pt>
                <c:pt idx="46">
                  <c:v>9118</c:v>
                </c:pt>
                <c:pt idx="47">
                  <c:v>9119</c:v>
                </c:pt>
                <c:pt idx="48">
                  <c:v>9119</c:v>
                </c:pt>
                <c:pt idx="49">
                  <c:v>9119</c:v>
                </c:pt>
                <c:pt idx="50">
                  <c:v>9119</c:v>
                </c:pt>
              </c:numCache>
            </c:numRef>
          </c:val>
          <c:smooth val="0"/>
        </c:ser>
        <c:ser>
          <c:idx val="95"/>
          <c:order val="95"/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val>
            <c:numRef>
              <c:f>PVA!$B$206:$AZ$206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26</c:v>
                </c:pt>
                <c:pt idx="4">
                  <c:v>33</c:v>
                </c:pt>
                <c:pt idx="5">
                  <c:v>38</c:v>
                </c:pt>
                <c:pt idx="6">
                  <c:v>52</c:v>
                </c:pt>
                <c:pt idx="7">
                  <c:v>76</c:v>
                </c:pt>
                <c:pt idx="8">
                  <c:v>101</c:v>
                </c:pt>
                <c:pt idx="9">
                  <c:v>164</c:v>
                </c:pt>
                <c:pt idx="10">
                  <c:v>240</c:v>
                </c:pt>
                <c:pt idx="11">
                  <c:v>292</c:v>
                </c:pt>
                <c:pt idx="12">
                  <c:v>366</c:v>
                </c:pt>
                <c:pt idx="13">
                  <c:v>419</c:v>
                </c:pt>
                <c:pt idx="14">
                  <c:v>540</c:v>
                </c:pt>
                <c:pt idx="15">
                  <c:v>606</c:v>
                </c:pt>
                <c:pt idx="16">
                  <c:v>786</c:v>
                </c:pt>
                <c:pt idx="17">
                  <c:v>1053</c:v>
                </c:pt>
                <c:pt idx="18">
                  <c:v>1342</c:v>
                </c:pt>
                <c:pt idx="19">
                  <c:v>1773</c:v>
                </c:pt>
                <c:pt idx="20">
                  <c:v>2227</c:v>
                </c:pt>
                <c:pt idx="21">
                  <c:v>2686</c:v>
                </c:pt>
                <c:pt idx="22">
                  <c:v>2906</c:v>
                </c:pt>
                <c:pt idx="23">
                  <c:v>3745</c:v>
                </c:pt>
                <c:pt idx="24">
                  <c:v>5065</c:v>
                </c:pt>
                <c:pt idx="25">
                  <c:v>5535</c:v>
                </c:pt>
                <c:pt idx="26">
                  <c:v>6061</c:v>
                </c:pt>
                <c:pt idx="27">
                  <c:v>6766</c:v>
                </c:pt>
                <c:pt idx="28">
                  <c:v>7419</c:v>
                </c:pt>
                <c:pt idx="29">
                  <c:v>7866</c:v>
                </c:pt>
                <c:pt idx="30">
                  <c:v>8182</c:v>
                </c:pt>
                <c:pt idx="31">
                  <c:v>8437</c:v>
                </c:pt>
                <c:pt idx="32">
                  <c:v>8546</c:v>
                </c:pt>
                <c:pt idx="33">
                  <c:v>8674</c:v>
                </c:pt>
                <c:pt idx="34">
                  <c:v>8764</c:v>
                </c:pt>
                <c:pt idx="35">
                  <c:v>8838</c:v>
                </c:pt>
                <c:pt idx="36">
                  <c:v>8939</c:v>
                </c:pt>
                <c:pt idx="37">
                  <c:v>8978</c:v>
                </c:pt>
                <c:pt idx="38">
                  <c:v>9011</c:v>
                </c:pt>
                <c:pt idx="39">
                  <c:v>9047</c:v>
                </c:pt>
                <c:pt idx="40">
                  <c:v>9072</c:v>
                </c:pt>
                <c:pt idx="41">
                  <c:v>9084</c:v>
                </c:pt>
                <c:pt idx="42">
                  <c:v>9089</c:v>
                </c:pt>
                <c:pt idx="43">
                  <c:v>9098</c:v>
                </c:pt>
                <c:pt idx="44">
                  <c:v>9105</c:v>
                </c:pt>
                <c:pt idx="45">
                  <c:v>9111</c:v>
                </c:pt>
                <c:pt idx="46">
                  <c:v>9112</c:v>
                </c:pt>
                <c:pt idx="47">
                  <c:v>9114</c:v>
                </c:pt>
                <c:pt idx="48">
                  <c:v>9116</c:v>
                </c:pt>
                <c:pt idx="49">
                  <c:v>9117</c:v>
                </c:pt>
                <c:pt idx="50">
                  <c:v>9118</c:v>
                </c:pt>
              </c:numCache>
            </c:numRef>
          </c:val>
          <c:smooth val="0"/>
        </c:ser>
        <c:ser>
          <c:idx val="96"/>
          <c:order val="96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val>
            <c:numRef>
              <c:f>PVA!$B$207:$AZ$207</c:f>
              <c:numCache>
                <c:ptCount val="51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29</c:v>
                </c:pt>
                <c:pt idx="4">
                  <c:v>42</c:v>
                </c:pt>
                <c:pt idx="5">
                  <c:v>67</c:v>
                </c:pt>
                <c:pt idx="6">
                  <c:v>115</c:v>
                </c:pt>
                <c:pt idx="7">
                  <c:v>160</c:v>
                </c:pt>
                <c:pt idx="8">
                  <c:v>245</c:v>
                </c:pt>
                <c:pt idx="9">
                  <c:v>356</c:v>
                </c:pt>
                <c:pt idx="10">
                  <c:v>562</c:v>
                </c:pt>
                <c:pt idx="11">
                  <c:v>674</c:v>
                </c:pt>
                <c:pt idx="12">
                  <c:v>835</c:v>
                </c:pt>
                <c:pt idx="13">
                  <c:v>1100</c:v>
                </c:pt>
                <c:pt idx="14">
                  <c:v>1429</c:v>
                </c:pt>
                <c:pt idx="15">
                  <c:v>2024</c:v>
                </c:pt>
                <c:pt idx="16">
                  <c:v>2888</c:v>
                </c:pt>
                <c:pt idx="17">
                  <c:v>3611</c:v>
                </c:pt>
                <c:pt idx="18">
                  <c:v>4336</c:v>
                </c:pt>
                <c:pt idx="19">
                  <c:v>4646</c:v>
                </c:pt>
                <c:pt idx="20">
                  <c:v>5195</c:v>
                </c:pt>
                <c:pt idx="21">
                  <c:v>5871</c:v>
                </c:pt>
                <c:pt idx="22">
                  <c:v>6449</c:v>
                </c:pt>
                <c:pt idx="23">
                  <c:v>6948</c:v>
                </c:pt>
                <c:pt idx="24">
                  <c:v>7507</c:v>
                </c:pt>
                <c:pt idx="25">
                  <c:v>8054</c:v>
                </c:pt>
                <c:pt idx="26">
                  <c:v>8320</c:v>
                </c:pt>
                <c:pt idx="27">
                  <c:v>8585</c:v>
                </c:pt>
                <c:pt idx="28">
                  <c:v>8746</c:v>
                </c:pt>
                <c:pt idx="29">
                  <c:v>8891</c:v>
                </c:pt>
                <c:pt idx="30">
                  <c:v>8938</c:v>
                </c:pt>
                <c:pt idx="31">
                  <c:v>8994</c:v>
                </c:pt>
                <c:pt idx="32">
                  <c:v>9038</c:v>
                </c:pt>
                <c:pt idx="33">
                  <c:v>9065</c:v>
                </c:pt>
                <c:pt idx="34">
                  <c:v>9071</c:v>
                </c:pt>
                <c:pt idx="35">
                  <c:v>9074</c:v>
                </c:pt>
                <c:pt idx="36">
                  <c:v>9080</c:v>
                </c:pt>
                <c:pt idx="37">
                  <c:v>9091</c:v>
                </c:pt>
                <c:pt idx="38">
                  <c:v>9097</c:v>
                </c:pt>
                <c:pt idx="39">
                  <c:v>9107</c:v>
                </c:pt>
                <c:pt idx="40">
                  <c:v>9110</c:v>
                </c:pt>
                <c:pt idx="41">
                  <c:v>9112</c:v>
                </c:pt>
                <c:pt idx="42">
                  <c:v>9115</c:v>
                </c:pt>
                <c:pt idx="43">
                  <c:v>9116</c:v>
                </c:pt>
                <c:pt idx="44">
                  <c:v>9117</c:v>
                </c:pt>
                <c:pt idx="45">
                  <c:v>9118</c:v>
                </c:pt>
                <c:pt idx="46">
                  <c:v>9119</c:v>
                </c:pt>
                <c:pt idx="47">
                  <c:v>9120</c:v>
                </c:pt>
                <c:pt idx="48">
                  <c:v>9120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97"/>
          <c:order val="97"/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90713A"/>
                </a:solidFill>
              </a:ln>
            </c:spPr>
          </c:marker>
          <c:val>
            <c:numRef>
              <c:f>PVA!$B$208:$AZ$208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21</c:v>
                </c:pt>
                <c:pt idx="3">
                  <c:v>30</c:v>
                </c:pt>
                <c:pt idx="4">
                  <c:v>43</c:v>
                </c:pt>
                <c:pt idx="5">
                  <c:v>62</c:v>
                </c:pt>
                <c:pt idx="6">
                  <c:v>58</c:v>
                </c:pt>
                <c:pt idx="7">
                  <c:v>77</c:v>
                </c:pt>
                <c:pt idx="8">
                  <c:v>103</c:v>
                </c:pt>
                <c:pt idx="9">
                  <c:v>138</c:v>
                </c:pt>
                <c:pt idx="10">
                  <c:v>188</c:v>
                </c:pt>
                <c:pt idx="11">
                  <c:v>243</c:v>
                </c:pt>
                <c:pt idx="12">
                  <c:v>369</c:v>
                </c:pt>
                <c:pt idx="13">
                  <c:v>568</c:v>
                </c:pt>
                <c:pt idx="14">
                  <c:v>669</c:v>
                </c:pt>
                <c:pt idx="15">
                  <c:v>954</c:v>
                </c:pt>
                <c:pt idx="16">
                  <c:v>1437</c:v>
                </c:pt>
                <c:pt idx="17">
                  <c:v>1868</c:v>
                </c:pt>
                <c:pt idx="18">
                  <c:v>2705</c:v>
                </c:pt>
                <c:pt idx="19">
                  <c:v>3435</c:v>
                </c:pt>
                <c:pt idx="20">
                  <c:v>4095</c:v>
                </c:pt>
                <c:pt idx="21">
                  <c:v>4784</c:v>
                </c:pt>
                <c:pt idx="22">
                  <c:v>4958</c:v>
                </c:pt>
                <c:pt idx="23">
                  <c:v>6056</c:v>
                </c:pt>
                <c:pt idx="24">
                  <c:v>6837</c:v>
                </c:pt>
                <c:pt idx="25">
                  <c:v>7284</c:v>
                </c:pt>
                <c:pt idx="26">
                  <c:v>7709</c:v>
                </c:pt>
                <c:pt idx="27">
                  <c:v>7787</c:v>
                </c:pt>
                <c:pt idx="28">
                  <c:v>8242</c:v>
                </c:pt>
                <c:pt idx="29">
                  <c:v>8443</c:v>
                </c:pt>
                <c:pt idx="30">
                  <c:v>8617</c:v>
                </c:pt>
                <c:pt idx="31">
                  <c:v>8716</c:v>
                </c:pt>
                <c:pt idx="32">
                  <c:v>8731</c:v>
                </c:pt>
                <c:pt idx="33">
                  <c:v>8874</c:v>
                </c:pt>
                <c:pt idx="34">
                  <c:v>8959</c:v>
                </c:pt>
                <c:pt idx="35">
                  <c:v>8999</c:v>
                </c:pt>
                <c:pt idx="36">
                  <c:v>9025</c:v>
                </c:pt>
                <c:pt idx="37">
                  <c:v>9052</c:v>
                </c:pt>
                <c:pt idx="38">
                  <c:v>9063</c:v>
                </c:pt>
                <c:pt idx="39">
                  <c:v>9087</c:v>
                </c:pt>
                <c:pt idx="40">
                  <c:v>9098</c:v>
                </c:pt>
                <c:pt idx="41">
                  <c:v>9103</c:v>
                </c:pt>
                <c:pt idx="42">
                  <c:v>9108</c:v>
                </c:pt>
                <c:pt idx="43">
                  <c:v>9110</c:v>
                </c:pt>
                <c:pt idx="44">
                  <c:v>9112</c:v>
                </c:pt>
                <c:pt idx="45">
                  <c:v>9114</c:v>
                </c:pt>
                <c:pt idx="46">
                  <c:v>9115</c:v>
                </c:pt>
                <c:pt idx="47">
                  <c:v>9117</c:v>
                </c:pt>
                <c:pt idx="48">
                  <c:v>9118</c:v>
                </c:pt>
                <c:pt idx="49">
                  <c:v>9119</c:v>
                </c:pt>
                <c:pt idx="50">
                  <c:v>9119</c:v>
                </c:pt>
              </c:numCache>
            </c:numRef>
          </c:val>
          <c:smooth val="0"/>
        </c:ser>
        <c:ser>
          <c:idx val="98"/>
          <c:order val="98"/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val>
            <c:numRef>
              <c:f>PVA!$B$209:$AZ$209</c:f>
              <c:numCache>
                <c:ptCount val="51"/>
                <c:pt idx="0">
                  <c:v>10</c:v>
                </c:pt>
                <c:pt idx="1">
                  <c:v>12</c:v>
                </c:pt>
                <c:pt idx="2">
                  <c:v>18</c:v>
                </c:pt>
                <c:pt idx="3">
                  <c:v>30</c:v>
                </c:pt>
                <c:pt idx="4">
                  <c:v>35</c:v>
                </c:pt>
                <c:pt idx="5">
                  <c:v>48</c:v>
                </c:pt>
                <c:pt idx="6">
                  <c:v>65</c:v>
                </c:pt>
                <c:pt idx="7">
                  <c:v>90</c:v>
                </c:pt>
                <c:pt idx="8">
                  <c:v>115</c:v>
                </c:pt>
                <c:pt idx="9">
                  <c:v>145</c:v>
                </c:pt>
                <c:pt idx="10">
                  <c:v>178</c:v>
                </c:pt>
                <c:pt idx="11">
                  <c:v>259</c:v>
                </c:pt>
                <c:pt idx="12">
                  <c:v>317</c:v>
                </c:pt>
                <c:pt idx="13">
                  <c:v>494</c:v>
                </c:pt>
                <c:pt idx="14">
                  <c:v>719</c:v>
                </c:pt>
                <c:pt idx="15">
                  <c:v>1015</c:v>
                </c:pt>
                <c:pt idx="16">
                  <c:v>1339</c:v>
                </c:pt>
                <c:pt idx="17">
                  <c:v>1665</c:v>
                </c:pt>
                <c:pt idx="18">
                  <c:v>2091</c:v>
                </c:pt>
                <c:pt idx="19">
                  <c:v>2815</c:v>
                </c:pt>
                <c:pt idx="20">
                  <c:v>3882</c:v>
                </c:pt>
                <c:pt idx="21">
                  <c:v>3852</c:v>
                </c:pt>
                <c:pt idx="22">
                  <c:v>4410</c:v>
                </c:pt>
                <c:pt idx="23">
                  <c:v>5322</c:v>
                </c:pt>
                <c:pt idx="24">
                  <c:v>6149</c:v>
                </c:pt>
                <c:pt idx="25">
                  <c:v>6714</c:v>
                </c:pt>
                <c:pt idx="26">
                  <c:v>7303</c:v>
                </c:pt>
                <c:pt idx="27">
                  <c:v>7981</c:v>
                </c:pt>
                <c:pt idx="28">
                  <c:v>8302</c:v>
                </c:pt>
                <c:pt idx="29">
                  <c:v>8570</c:v>
                </c:pt>
                <c:pt idx="30">
                  <c:v>8611</c:v>
                </c:pt>
                <c:pt idx="31">
                  <c:v>8768</c:v>
                </c:pt>
                <c:pt idx="32">
                  <c:v>8887</c:v>
                </c:pt>
                <c:pt idx="33">
                  <c:v>8988</c:v>
                </c:pt>
                <c:pt idx="34">
                  <c:v>9015</c:v>
                </c:pt>
                <c:pt idx="35">
                  <c:v>9040</c:v>
                </c:pt>
                <c:pt idx="36">
                  <c:v>9065</c:v>
                </c:pt>
                <c:pt idx="37">
                  <c:v>9081</c:v>
                </c:pt>
                <c:pt idx="38">
                  <c:v>9090</c:v>
                </c:pt>
                <c:pt idx="39">
                  <c:v>9103</c:v>
                </c:pt>
                <c:pt idx="40">
                  <c:v>9105</c:v>
                </c:pt>
                <c:pt idx="41">
                  <c:v>9110</c:v>
                </c:pt>
                <c:pt idx="42">
                  <c:v>9112</c:v>
                </c:pt>
                <c:pt idx="43">
                  <c:v>9113</c:v>
                </c:pt>
                <c:pt idx="44">
                  <c:v>9116</c:v>
                </c:pt>
                <c:pt idx="45">
                  <c:v>9117</c:v>
                </c:pt>
                <c:pt idx="46">
                  <c:v>9118</c:v>
                </c:pt>
                <c:pt idx="47">
                  <c:v>9118</c:v>
                </c:pt>
                <c:pt idx="48">
                  <c:v>9119</c:v>
                </c:pt>
                <c:pt idx="49">
                  <c:v>9120</c:v>
                </c:pt>
                <c:pt idx="50">
                  <c:v>9120</c:v>
                </c:pt>
              </c:numCache>
            </c:numRef>
          </c:val>
          <c:smooth val="0"/>
        </c:ser>
        <c:ser>
          <c:idx val="99"/>
          <c:order val="99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PVA!$B$210:$AZ$210</c:f>
              <c:numCache>
                <c:ptCount val="51"/>
                <c:pt idx="0">
                  <c:v>10</c:v>
                </c:pt>
                <c:pt idx="1">
                  <c:v>15</c:v>
                </c:pt>
                <c:pt idx="2">
                  <c:v>18</c:v>
                </c:pt>
                <c:pt idx="3">
                  <c:v>27</c:v>
                </c:pt>
                <c:pt idx="4">
                  <c:v>38</c:v>
                </c:pt>
                <c:pt idx="5">
                  <c:v>51</c:v>
                </c:pt>
                <c:pt idx="6">
                  <c:v>78</c:v>
                </c:pt>
                <c:pt idx="7">
                  <c:v>96</c:v>
                </c:pt>
                <c:pt idx="8">
                  <c:v>144</c:v>
                </c:pt>
                <c:pt idx="9">
                  <c:v>273</c:v>
                </c:pt>
                <c:pt idx="10">
                  <c:v>324</c:v>
                </c:pt>
                <c:pt idx="11">
                  <c:v>455</c:v>
                </c:pt>
                <c:pt idx="12">
                  <c:v>547</c:v>
                </c:pt>
                <c:pt idx="13">
                  <c:v>858</c:v>
                </c:pt>
                <c:pt idx="14">
                  <c:v>1003</c:v>
                </c:pt>
                <c:pt idx="15">
                  <c:v>1284</c:v>
                </c:pt>
                <c:pt idx="16">
                  <c:v>1922</c:v>
                </c:pt>
                <c:pt idx="17">
                  <c:v>2437</c:v>
                </c:pt>
                <c:pt idx="18">
                  <c:v>2787</c:v>
                </c:pt>
                <c:pt idx="19">
                  <c:v>3487</c:v>
                </c:pt>
                <c:pt idx="20">
                  <c:v>4503</c:v>
                </c:pt>
                <c:pt idx="21">
                  <c:v>5004</c:v>
                </c:pt>
                <c:pt idx="22">
                  <c:v>5680</c:v>
                </c:pt>
                <c:pt idx="23">
                  <c:v>5999</c:v>
                </c:pt>
                <c:pt idx="24">
                  <c:v>6455</c:v>
                </c:pt>
                <c:pt idx="25">
                  <c:v>7013</c:v>
                </c:pt>
                <c:pt idx="26">
                  <c:v>7513</c:v>
                </c:pt>
                <c:pt idx="27">
                  <c:v>7887</c:v>
                </c:pt>
                <c:pt idx="28">
                  <c:v>8049</c:v>
                </c:pt>
                <c:pt idx="29">
                  <c:v>8157</c:v>
                </c:pt>
                <c:pt idx="30">
                  <c:v>8458</c:v>
                </c:pt>
                <c:pt idx="31">
                  <c:v>8679</c:v>
                </c:pt>
                <c:pt idx="32">
                  <c:v>8736</c:v>
                </c:pt>
                <c:pt idx="33">
                  <c:v>8825</c:v>
                </c:pt>
                <c:pt idx="34">
                  <c:v>8939</c:v>
                </c:pt>
                <c:pt idx="35">
                  <c:v>8985</c:v>
                </c:pt>
                <c:pt idx="36">
                  <c:v>9015</c:v>
                </c:pt>
                <c:pt idx="37">
                  <c:v>9045</c:v>
                </c:pt>
                <c:pt idx="38">
                  <c:v>9081</c:v>
                </c:pt>
                <c:pt idx="39">
                  <c:v>9093</c:v>
                </c:pt>
                <c:pt idx="40">
                  <c:v>9102</c:v>
                </c:pt>
                <c:pt idx="41">
                  <c:v>9106</c:v>
                </c:pt>
                <c:pt idx="42">
                  <c:v>9109</c:v>
                </c:pt>
                <c:pt idx="43">
                  <c:v>9112</c:v>
                </c:pt>
                <c:pt idx="44">
                  <c:v>9114</c:v>
                </c:pt>
                <c:pt idx="45">
                  <c:v>9116</c:v>
                </c:pt>
                <c:pt idx="46">
                  <c:v>9117</c:v>
                </c:pt>
                <c:pt idx="47">
                  <c:v>9117</c:v>
                </c:pt>
                <c:pt idx="48">
                  <c:v>9118</c:v>
                </c:pt>
                <c:pt idx="49">
                  <c:v>9119</c:v>
                </c:pt>
                <c:pt idx="50">
                  <c:v>9120</c:v>
                </c:pt>
              </c:numCache>
            </c:numRef>
          </c:val>
          <c:smooth val="0"/>
        </c:ser>
        <c:marker val="1"/>
        <c:axId val="45163586"/>
        <c:axId val="8911211"/>
      </c:lineChart>
      <c:catAx>
        <c:axId val="4516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1211"/>
        <c:crosses val="autoZero"/>
        <c:auto val="1"/>
        <c:lblOffset val="100"/>
        <c:tickLblSkip val="2"/>
        <c:noMultiLvlLbl val="0"/>
      </c:catAx>
      <c:valAx>
        <c:axId val="891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Size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3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133350</xdr:rowOff>
    </xdr:from>
    <xdr:to>
      <xdr:col>7</xdr:col>
      <xdr:colOff>466725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9050" y="2609850"/>
        <a:ext cx="526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76200</xdr:colOff>
      <xdr:row>22</xdr:row>
      <xdr:rowOff>85725</xdr:rowOff>
    </xdr:from>
    <xdr:ext cx="1323975" cy="295275"/>
    <xdr:sp>
      <xdr:nvSpPr>
        <xdr:cNvPr id="2" name="Text Box 2"/>
        <xdr:cNvSpPr txBox="1">
          <a:spLocks noChangeArrowheads="1"/>
        </xdr:cNvSpPr>
      </xdr:nvSpPr>
      <xdr:spPr>
        <a:xfrm>
          <a:off x="3152775" y="4181475"/>
          <a:ext cx="1323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0.69x + 50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0</xdr:rowOff>
    </xdr:from>
    <xdr:to>
      <xdr:col>17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400925" y="4953000"/>
        <a:ext cx="546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0.256</cdr:y>
    </cdr:from>
    <cdr:to>
      <cdr:x>0.4895</cdr:x>
      <cdr:y>0.3995</cdr:y>
    </cdr:to>
    <cdr:sp>
      <cdr:nvSpPr>
        <cdr:cNvPr id="1" name="Text Box 1"/>
        <cdr:cNvSpPr txBox="1">
          <a:spLocks noChangeArrowheads="1"/>
        </cdr:cNvSpPr>
      </cdr:nvSpPr>
      <cdr:spPr>
        <a:xfrm>
          <a:off x="2466975" y="1257300"/>
          <a:ext cx="10001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>
          <a:spAutoFit/>
        </a:bodyPr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525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t+1</a:t>
          </a: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N</a:t>
          </a:r>
          <a:r>
            <a:rPr lang="en-US" cap="none" sz="1525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5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525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rt</a:t>
          </a: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
</a:t>
          </a: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dn/dt = rN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19050</xdr:rowOff>
    </xdr:from>
    <xdr:to>
      <xdr:col>14</xdr:col>
      <xdr:colOff>409575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847850" y="409575"/>
        <a:ext cx="70961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14</xdr:col>
      <xdr:colOff>381000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847850" y="390525"/>
        <a:ext cx="70675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523875</xdr:colOff>
      <xdr:row>9</xdr:row>
      <xdr:rowOff>142875</xdr:rowOff>
    </xdr:from>
    <xdr:ext cx="2171700" cy="866775"/>
    <xdr:sp>
      <xdr:nvSpPr>
        <xdr:cNvPr id="2" name="Text Box 2"/>
        <xdr:cNvSpPr txBox="1">
          <a:spLocks noChangeArrowheads="1"/>
        </xdr:cNvSpPr>
      </xdr:nvSpPr>
      <xdr:spPr>
        <a:xfrm>
          <a:off x="5400675" y="1847850"/>
          <a:ext cx="2171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t+1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k/1+[(k-N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)/N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-rt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dn/dt = rN[(k-N)/k]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8.7109375" style="0" customWidth="1"/>
    <col min="2" max="2" width="12.7109375" style="0" customWidth="1"/>
    <col min="3" max="3" width="14.00390625" style="0" customWidth="1"/>
    <col min="4" max="4" width="10.7109375" style="0" customWidth="1"/>
    <col min="5" max="7" width="8.7109375" style="0" customWidth="1"/>
    <col min="8" max="8" width="13.140625" style="0" customWidth="1"/>
    <col min="9" max="9" width="8.7109375" style="0" customWidth="1"/>
    <col min="10" max="10" width="27.7109375" style="0" customWidth="1"/>
  </cols>
  <sheetData>
    <row r="1" ht="15">
      <c r="A1" s="12" t="s">
        <v>33</v>
      </c>
    </row>
    <row r="2" ht="15">
      <c r="A2" s="12" t="s">
        <v>32</v>
      </c>
    </row>
    <row r="3" ht="15">
      <c r="A3" s="12"/>
    </row>
    <row r="4" spans="1:10" s="40" customFormat="1" ht="30">
      <c r="A4" s="37" t="s">
        <v>18</v>
      </c>
      <c r="B4" s="38" t="s">
        <v>19</v>
      </c>
      <c r="C4" s="38" t="s">
        <v>20</v>
      </c>
      <c r="D4" s="39" t="s">
        <v>34</v>
      </c>
      <c r="E4" s="39" t="s">
        <v>35</v>
      </c>
      <c r="F4" s="39" t="s">
        <v>21</v>
      </c>
      <c r="G4" s="39" t="s">
        <v>22</v>
      </c>
      <c r="H4" s="38" t="s">
        <v>23</v>
      </c>
      <c r="J4" s="40" t="s">
        <v>36</v>
      </c>
    </row>
    <row r="5" spans="1:10" s="41" customFormat="1" ht="15">
      <c r="A5" s="35" t="s">
        <v>30</v>
      </c>
      <c r="B5" s="36">
        <v>8.46</v>
      </c>
      <c r="C5" s="36">
        <v>1.67</v>
      </c>
      <c r="D5" s="36">
        <v>4.7</v>
      </c>
      <c r="E5" s="36">
        <v>5.5</v>
      </c>
      <c r="F5" s="36">
        <v>0.11</v>
      </c>
      <c r="G5" s="36">
        <v>0.05</v>
      </c>
      <c r="H5" s="36">
        <v>40</v>
      </c>
      <c r="J5" s="43" t="s">
        <v>37</v>
      </c>
    </row>
    <row r="6" spans="1:10" ht="15">
      <c r="A6" s="35" t="s">
        <v>24</v>
      </c>
      <c r="B6" s="36">
        <v>11.31</v>
      </c>
      <c r="C6" s="36">
        <v>4.8</v>
      </c>
      <c r="D6" s="36">
        <v>4.8</v>
      </c>
      <c r="E6" s="36">
        <v>5.6</v>
      </c>
      <c r="F6" s="36">
        <v>0.12</v>
      </c>
      <c r="G6" s="36">
        <v>0.06</v>
      </c>
      <c r="H6" s="36">
        <v>58</v>
      </c>
      <c r="J6" s="42" t="s">
        <v>38</v>
      </c>
    </row>
    <row r="7" spans="1:8" ht="15">
      <c r="A7" s="35" t="s">
        <v>27</v>
      </c>
      <c r="B7" s="36">
        <v>14.65</v>
      </c>
      <c r="C7" s="36">
        <v>7.55</v>
      </c>
      <c r="D7" s="36">
        <v>4.9</v>
      </c>
      <c r="E7" s="36">
        <v>5.8</v>
      </c>
      <c r="F7" s="36">
        <v>0.15</v>
      </c>
      <c r="G7" s="36">
        <v>0.09</v>
      </c>
      <c r="H7" s="36">
        <v>55</v>
      </c>
    </row>
    <row r="8" spans="1:8" ht="15">
      <c r="A8" s="35" t="s">
        <v>25</v>
      </c>
      <c r="B8" s="36">
        <v>35.54</v>
      </c>
      <c r="C8" s="36">
        <v>11.31</v>
      </c>
      <c r="D8" s="36">
        <v>5</v>
      </c>
      <c r="E8" s="36">
        <v>8.6</v>
      </c>
      <c r="F8" s="36">
        <v>0.16</v>
      </c>
      <c r="G8" s="36">
        <v>0.1</v>
      </c>
      <c r="H8" s="36">
        <v>60</v>
      </c>
    </row>
    <row r="9" spans="1:8" ht="15">
      <c r="A9" s="35" t="s">
        <v>28</v>
      </c>
      <c r="B9" s="36">
        <v>63.24</v>
      </c>
      <c r="C9" s="36">
        <v>20.12</v>
      </c>
      <c r="D9" s="36">
        <v>5.1</v>
      </c>
      <c r="E9" s="36">
        <v>9.7</v>
      </c>
      <c r="F9" s="36">
        <v>0.17</v>
      </c>
      <c r="G9" s="36">
        <v>0.11</v>
      </c>
      <c r="H9" s="36">
        <v>80</v>
      </c>
    </row>
    <row r="10" spans="1:8" ht="15">
      <c r="A10" s="35" t="s">
        <v>26</v>
      </c>
      <c r="B10" s="36">
        <v>141.76</v>
      </c>
      <c r="C10" s="36">
        <v>51.55</v>
      </c>
      <c r="D10" s="36">
        <v>5.2</v>
      </c>
      <c r="E10" s="36">
        <v>9.5</v>
      </c>
      <c r="F10" s="36">
        <v>0.17</v>
      </c>
      <c r="G10" s="36">
        <v>0.13</v>
      </c>
      <c r="H10" s="36">
        <v>75</v>
      </c>
    </row>
    <row r="11" spans="1:8" ht="15">
      <c r="A11" s="35" t="s">
        <v>29</v>
      </c>
      <c r="B11" s="36">
        <v>132.35</v>
      </c>
      <c r="C11" s="36">
        <v>54.14</v>
      </c>
      <c r="D11" s="36">
        <v>5.8</v>
      </c>
      <c r="E11" s="36">
        <v>9.9</v>
      </c>
      <c r="F11" s="36">
        <v>0.18</v>
      </c>
      <c r="G11" s="36">
        <v>0.14</v>
      </c>
      <c r="H11" s="36">
        <v>82</v>
      </c>
    </row>
    <row r="12" spans="1:8" ht="15">
      <c r="A12" s="35" t="s">
        <v>31</v>
      </c>
      <c r="B12" s="36">
        <v>278.26</v>
      </c>
      <c r="C12" s="36">
        <v>84.32</v>
      </c>
      <c r="D12" s="36">
        <v>6</v>
      </c>
      <c r="E12" s="36">
        <v>11</v>
      </c>
      <c r="F12" s="36">
        <v>0.19</v>
      </c>
      <c r="G12" s="36">
        <v>0.15</v>
      </c>
      <c r="H12" s="36">
        <v>115</v>
      </c>
    </row>
    <row r="16" ht="12.75">
      <c r="J16" t="s">
        <v>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12"/>
    </sheetView>
  </sheetViews>
  <sheetFormatPr defaultColWidth="9.140625" defaultRowHeight="12.75"/>
  <cols>
    <col min="1" max="1" width="9.140625" style="8" customWidth="1"/>
    <col min="2" max="2" width="18.00390625" style="8" customWidth="1"/>
    <col min="3" max="3" width="18.00390625" style="52" customWidth="1"/>
    <col min="4" max="4" width="18.00390625" style="6" customWidth="1"/>
    <col min="5" max="5" width="9.140625" style="8" customWidth="1"/>
    <col min="6" max="6" width="9.140625" style="5" customWidth="1"/>
    <col min="7" max="7" width="9.140625" style="11" customWidth="1"/>
    <col min="8" max="8" width="10.00390625" style="4" customWidth="1"/>
    <col min="9" max="9" width="10.421875" style="4" bestFit="1" customWidth="1"/>
    <col min="10" max="16384" width="9.140625" style="4" customWidth="1"/>
  </cols>
  <sheetData>
    <row r="1" ht="15">
      <c r="A1" s="9" t="s">
        <v>39</v>
      </c>
    </row>
    <row r="3" spans="1:10" s="10" customFormat="1" ht="33.75" customHeight="1" thickBot="1">
      <c r="A3" s="21" t="s">
        <v>0</v>
      </c>
      <c r="B3" s="21" t="s">
        <v>54</v>
      </c>
      <c r="C3" s="53" t="s">
        <v>5</v>
      </c>
      <c r="D3" s="22" t="s">
        <v>1</v>
      </c>
      <c r="E3" s="23" t="s">
        <v>2</v>
      </c>
      <c r="F3" s="24" t="s">
        <v>3</v>
      </c>
      <c r="G3" s="25" t="s">
        <v>4</v>
      </c>
      <c r="H3" s="26"/>
      <c r="I3" s="26" t="s">
        <v>17</v>
      </c>
      <c r="J3" s="26"/>
    </row>
    <row r="4" spans="1:7" ht="15">
      <c r="A4" s="2">
        <v>0</v>
      </c>
      <c r="B4" s="2">
        <v>0.17</v>
      </c>
      <c r="C4" s="54">
        <v>1000</v>
      </c>
      <c r="D4" s="3">
        <f>C4/1000</f>
        <v>1</v>
      </c>
      <c r="E4" s="1">
        <v>0</v>
      </c>
      <c r="F4" s="5">
        <f>D4*E4</f>
        <v>0</v>
      </c>
      <c r="G4" s="11">
        <f>A4*D4*E4</f>
        <v>0</v>
      </c>
    </row>
    <row r="5" spans="1:7" ht="15">
      <c r="A5" s="2">
        <v>1</v>
      </c>
      <c r="B5" s="2">
        <v>0.11</v>
      </c>
      <c r="C5" s="54">
        <f>C4*B4</f>
        <v>170</v>
      </c>
      <c r="D5" s="3">
        <f>C5/1000</f>
        <v>0.17</v>
      </c>
      <c r="E5" s="1">
        <v>5.1</v>
      </c>
      <c r="F5" s="5">
        <f>D5*E5</f>
        <v>0.867</v>
      </c>
      <c r="G5" s="11">
        <f>A5*D5*E5</f>
        <v>0.867</v>
      </c>
    </row>
    <row r="6" spans="1:7" ht="15">
      <c r="A6" s="2">
        <v>2</v>
      </c>
      <c r="B6" s="2">
        <v>0.11</v>
      </c>
      <c r="C6" s="54">
        <f>C5*B5</f>
        <v>18.7</v>
      </c>
      <c r="D6" s="3">
        <f>C6/1000</f>
        <v>0.018699999999999998</v>
      </c>
      <c r="E6" s="1">
        <v>9.7</v>
      </c>
      <c r="F6" s="5">
        <f>D6*E6</f>
        <v>0.18138999999999997</v>
      </c>
      <c r="G6" s="11">
        <f>A6*D6*E6</f>
        <v>0.36277999999999994</v>
      </c>
    </row>
    <row r="7" spans="1:7" ht="15">
      <c r="A7" s="2">
        <v>3</v>
      </c>
      <c r="B7" s="2">
        <v>0.11</v>
      </c>
      <c r="C7" s="54">
        <f>C6*B6</f>
        <v>2.057</v>
      </c>
      <c r="D7" s="3">
        <f>C7/1000</f>
        <v>0.002057</v>
      </c>
      <c r="E7" s="1">
        <v>9.7</v>
      </c>
      <c r="F7" s="5">
        <f>D7*E7</f>
        <v>0.019952899999999996</v>
      </c>
      <c r="G7" s="11">
        <f>A7*D7*E7</f>
        <v>0.05985869999999999</v>
      </c>
    </row>
    <row r="8" spans="1:7" ht="15.75" thickBot="1">
      <c r="A8" s="1">
        <v>4</v>
      </c>
      <c r="B8" s="1">
        <v>0</v>
      </c>
      <c r="C8" s="55">
        <f>C7*B7</f>
        <v>0.22627</v>
      </c>
      <c r="D8" s="3">
        <f>C8/1000</f>
        <v>0.00022627</v>
      </c>
      <c r="E8" s="1">
        <v>0</v>
      </c>
      <c r="F8" s="7">
        <f>D8*E8</f>
        <v>0</v>
      </c>
      <c r="G8" s="11">
        <f>A8*D8*E8</f>
        <v>0</v>
      </c>
    </row>
    <row r="9" spans="5:9" ht="16.5" thickBot="1">
      <c r="E9" s="17" t="s">
        <v>12</v>
      </c>
      <c r="F9" s="18">
        <f>SUM(F4:F8)</f>
        <v>1.0683429</v>
      </c>
      <c r="G9" s="11">
        <f>SUM(G4:G8)</f>
        <v>1.2896386999999998</v>
      </c>
      <c r="I9" s="4" t="s">
        <v>14</v>
      </c>
    </row>
    <row r="10" spans="6:9" ht="16.5" thickBot="1">
      <c r="F10" s="19" t="s">
        <v>13</v>
      </c>
      <c r="G10" s="20">
        <f>G9/F9</f>
        <v>1.2071392995638384</v>
      </c>
      <c r="I10" s="4" t="s">
        <v>15</v>
      </c>
    </row>
    <row r="11" ht="15.75" thickBot="1"/>
    <row r="12" spans="6:9" ht="15.75" thickBot="1">
      <c r="F12" s="19" t="s">
        <v>9</v>
      </c>
      <c r="G12" s="20">
        <f>(LN(F9)/G10)</f>
        <v>0.0547648116886814</v>
      </c>
      <c r="I12" s="4" t="s">
        <v>16</v>
      </c>
    </row>
    <row r="15" spans="1:4" ht="30">
      <c r="A15" s="37" t="s">
        <v>18</v>
      </c>
      <c r="B15" s="38" t="s">
        <v>19</v>
      </c>
      <c r="C15" s="37" t="s">
        <v>20</v>
      </c>
      <c r="D15" s="58" t="s">
        <v>53</v>
      </c>
    </row>
    <row r="16" spans="1:9" ht="15">
      <c r="A16" s="35" t="s">
        <v>30</v>
      </c>
      <c r="B16" s="36">
        <v>8.46</v>
      </c>
      <c r="C16" s="57">
        <v>1.67</v>
      </c>
      <c r="D16" s="59">
        <v>-0.48</v>
      </c>
      <c r="F16" s="56" t="s">
        <v>56</v>
      </c>
      <c r="I16" s="11">
        <v>-0.2875</v>
      </c>
    </row>
    <row r="17" spans="1:9" ht="15">
      <c r="A17" s="35" t="s">
        <v>24</v>
      </c>
      <c r="B17" s="36">
        <v>11.31</v>
      </c>
      <c r="C17" s="57">
        <v>4.8</v>
      </c>
      <c r="D17" s="59">
        <v>-0.45</v>
      </c>
      <c r="F17" s="56" t="s">
        <v>62</v>
      </c>
      <c r="I17" s="11">
        <v>0.21313141485947118</v>
      </c>
    </row>
    <row r="18" spans="1:4" ht="15">
      <c r="A18" s="35" t="s">
        <v>27</v>
      </c>
      <c r="B18" s="36">
        <v>14.65</v>
      </c>
      <c r="C18" s="57">
        <v>7.55</v>
      </c>
      <c r="D18" s="59">
        <v>-0.18</v>
      </c>
    </row>
    <row r="19" spans="1:10" ht="15">
      <c r="A19" s="35" t="s">
        <v>25</v>
      </c>
      <c r="B19" s="36">
        <v>35.54</v>
      </c>
      <c r="C19" s="57">
        <v>11.31</v>
      </c>
      <c r="D19" s="59">
        <v>-0.04</v>
      </c>
      <c r="G19" s="11" t="s">
        <v>57</v>
      </c>
      <c r="I19" s="11"/>
      <c r="J19" s="11">
        <v>-0.057499999999999975</v>
      </c>
    </row>
    <row r="20" spans="1:10" ht="15">
      <c r="A20" s="35" t="s">
        <v>28</v>
      </c>
      <c r="B20" s="36">
        <v>63.24</v>
      </c>
      <c r="C20" s="57">
        <v>20.12</v>
      </c>
      <c r="D20" s="59">
        <v>0.05</v>
      </c>
      <c r="G20" s="11" t="s">
        <v>58</v>
      </c>
      <c r="I20" s="11"/>
      <c r="J20" s="11">
        <v>0.29431518576422216</v>
      </c>
    </row>
    <row r="21" spans="1:4" ht="15">
      <c r="A21" s="35" t="s">
        <v>26</v>
      </c>
      <c r="B21" s="36">
        <v>141.76</v>
      </c>
      <c r="C21" s="57">
        <v>51.55</v>
      </c>
      <c r="D21" s="59">
        <v>0.09</v>
      </c>
    </row>
    <row r="22" spans="1:9" ht="15">
      <c r="A22" s="35" t="s">
        <v>29</v>
      </c>
      <c r="B22" s="36">
        <v>132.35</v>
      </c>
      <c r="C22" s="57">
        <v>54.14</v>
      </c>
      <c r="D22" s="59">
        <v>0.23</v>
      </c>
      <c r="F22" s="56" t="s">
        <v>55</v>
      </c>
      <c r="I22" s="11">
        <v>0.1725</v>
      </c>
    </row>
    <row r="23" spans="1:9" ht="15">
      <c r="A23" s="35" t="s">
        <v>31</v>
      </c>
      <c r="B23" s="36">
        <v>278.26</v>
      </c>
      <c r="C23" s="57">
        <v>84.32</v>
      </c>
      <c r="D23" s="59">
        <v>0.32</v>
      </c>
      <c r="F23" s="56" t="s">
        <v>59</v>
      </c>
      <c r="I23" s="11">
        <v>0.125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12" customWidth="1"/>
    <col min="2" max="2" width="9.140625" style="13" customWidth="1"/>
    <col min="3" max="16384" width="9.140625" style="12" customWidth="1"/>
  </cols>
  <sheetData>
    <row r="1" ht="15">
      <c r="A1" s="12" t="s">
        <v>40</v>
      </c>
    </row>
    <row r="2" ht="15.75" thickBot="1"/>
    <row r="3" spans="1:2" ht="15">
      <c r="A3" s="27" t="s">
        <v>8</v>
      </c>
      <c r="B3" s="28"/>
    </row>
    <row r="4" spans="1:2" s="14" customFormat="1" ht="15">
      <c r="A4" s="29" t="s">
        <v>10</v>
      </c>
      <c r="B4" s="30">
        <v>10</v>
      </c>
    </row>
    <row r="5" spans="1:2" ht="15.75" thickBot="1">
      <c r="A5" s="31" t="s">
        <v>9</v>
      </c>
      <c r="B5" s="32">
        <v>0.1</v>
      </c>
    </row>
    <row r="6" ht="15">
      <c r="B6" s="12"/>
    </row>
    <row r="7" ht="15">
      <c r="B7" s="12"/>
    </row>
    <row r="8" spans="1:2" ht="15.75" thickBot="1">
      <c r="A8" s="15" t="s">
        <v>6</v>
      </c>
      <c r="B8" s="16" t="s">
        <v>7</v>
      </c>
    </row>
    <row r="9" spans="1:2" ht="15">
      <c r="A9" s="12">
        <v>1</v>
      </c>
      <c r="B9" s="13">
        <f>$B$4*(EXP($B$5*A9))</f>
        <v>11.051709180756477</v>
      </c>
    </row>
    <row r="10" spans="1:2" ht="15">
      <c r="A10" s="12">
        <v>2</v>
      </c>
      <c r="B10" s="13">
        <f aca="true" t="shared" si="0" ref="B10:B58">$B$4*(EXP($B$5*A10))</f>
        <v>12.214027581601698</v>
      </c>
    </row>
    <row r="11" spans="1:2" ht="15">
      <c r="A11" s="12">
        <v>3</v>
      </c>
      <c r="B11" s="13">
        <f t="shared" si="0"/>
        <v>13.498588075760033</v>
      </c>
    </row>
    <row r="12" spans="1:2" ht="15">
      <c r="A12" s="12">
        <v>4</v>
      </c>
      <c r="B12" s="13">
        <f t="shared" si="0"/>
        <v>14.918246976412703</v>
      </c>
    </row>
    <row r="13" spans="1:2" ht="15">
      <c r="A13" s="12">
        <v>5</v>
      </c>
      <c r="B13" s="13">
        <f t="shared" si="0"/>
        <v>16.487212707001284</v>
      </c>
    </row>
    <row r="14" spans="1:2" ht="15">
      <c r="A14" s="12">
        <v>6</v>
      </c>
      <c r="B14" s="13">
        <f t="shared" si="0"/>
        <v>18.22118800390509</v>
      </c>
    </row>
    <row r="15" spans="1:2" ht="15">
      <c r="A15" s="12">
        <v>7</v>
      </c>
      <c r="B15" s="13">
        <f t="shared" si="0"/>
        <v>20.137527074704767</v>
      </c>
    </row>
    <row r="16" spans="1:2" ht="15">
      <c r="A16" s="12">
        <v>8</v>
      </c>
      <c r="B16" s="13">
        <f t="shared" si="0"/>
        <v>22.255409284924678</v>
      </c>
    </row>
    <row r="17" spans="1:2" ht="15">
      <c r="A17" s="12">
        <v>9</v>
      </c>
      <c r="B17" s="13">
        <f t="shared" si="0"/>
        <v>24.5960311115695</v>
      </c>
    </row>
    <row r="18" spans="1:2" ht="15">
      <c r="A18" s="12">
        <v>10</v>
      </c>
      <c r="B18" s="13">
        <f t="shared" si="0"/>
        <v>27.18281828459045</v>
      </c>
    </row>
    <row r="19" spans="1:2" ht="15">
      <c r="A19" s="12">
        <v>11</v>
      </c>
      <c r="B19" s="13">
        <f t="shared" si="0"/>
        <v>30.041660239464335</v>
      </c>
    </row>
    <row r="20" spans="1:2" ht="15">
      <c r="A20" s="12">
        <v>12</v>
      </c>
      <c r="B20" s="13">
        <f t="shared" si="0"/>
        <v>33.20116922736548</v>
      </c>
    </row>
    <row r="21" spans="1:2" ht="15">
      <c r="A21" s="12">
        <v>13</v>
      </c>
      <c r="B21" s="13">
        <f t="shared" si="0"/>
        <v>36.69296667619244</v>
      </c>
    </row>
    <row r="22" spans="1:2" ht="15">
      <c r="A22" s="12">
        <v>14</v>
      </c>
      <c r="B22" s="13">
        <f t="shared" si="0"/>
        <v>40.551999668446754</v>
      </c>
    </row>
    <row r="23" spans="1:2" ht="15">
      <c r="A23" s="12">
        <v>15</v>
      </c>
      <c r="B23" s="13">
        <f t="shared" si="0"/>
        <v>44.81689070338064</v>
      </c>
    </row>
    <row r="24" spans="1:2" ht="15">
      <c r="A24" s="12">
        <v>16</v>
      </c>
      <c r="B24" s="13">
        <f t="shared" si="0"/>
        <v>49.53032424395115</v>
      </c>
    </row>
    <row r="25" spans="1:2" ht="15">
      <c r="A25" s="12">
        <v>17</v>
      </c>
      <c r="B25" s="13">
        <f t="shared" si="0"/>
        <v>54.73947391727201</v>
      </c>
    </row>
    <row r="26" spans="1:2" ht="15">
      <c r="A26" s="12">
        <v>18</v>
      </c>
      <c r="B26" s="13">
        <f t="shared" si="0"/>
        <v>60.496474644129464</v>
      </c>
    </row>
    <row r="27" spans="1:2" ht="15">
      <c r="A27" s="12">
        <v>19</v>
      </c>
      <c r="B27" s="13">
        <f t="shared" si="0"/>
        <v>66.8589444227927</v>
      </c>
    </row>
    <row r="28" spans="1:2" ht="15">
      <c r="A28" s="12">
        <v>20</v>
      </c>
      <c r="B28" s="13">
        <f t="shared" si="0"/>
        <v>73.89056098930651</v>
      </c>
    </row>
    <row r="29" spans="1:2" ht="15">
      <c r="A29" s="12">
        <f>A28+1</f>
        <v>21</v>
      </c>
      <c r="B29" s="13">
        <f t="shared" si="0"/>
        <v>81.66169912567652</v>
      </c>
    </row>
    <row r="30" spans="1:2" ht="15">
      <c r="A30" s="12">
        <f aca="true" t="shared" si="1" ref="A30:A58">A29+1</f>
        <v>22</v>
      </c>
      <c r="B30" s="13">
        <f t="shared" si="0"/>
        <v>90.25013499434122</v>
      </c>
    </row>
    <row r="31" spans="1:2" ht="15">
      <c r="A31" s="12">
        <f t="shared" si="1"/>
        <v>23</v>
      </c>
      <c r="B31" s="13">
        <f t="shared" si="0"/>
        <v>99.74182454814724</v>
      </c>
    </row>
    <row r="32" spans="1:2" ht="15">
      <c r="A32" s="12">
        <f t="shared" si="1"/>
        <v>24</v>
      </c>
      <c r="B32" s="13">
        <f t="shared" si="0"/>
        <v>110.23176380641604</v>
      </c>
    </row>
    <row r="33" spans="1:2" ht="15">
      <c r="A33" s="12">
        <f t="shared" si="1"/>
        <v>25</v>
      </c>
      <c r="B33" s="13">
        <f t="shared" si="0"/>
        <v>121.82493960703474</v>
      </c>
    </row>
    <row r="34" spans="1:2" ht="15">
      <c r="A34" s="12">
        <f t="shared" si="1"/>
        <v>26</v>
      </c>
      <c r="B34" s="13">
        <f t="shared" si="0"/>
        <v>134.6373803500169</v>
      </c>
    </row>
    <row r="35" spans="1:2" ht="15">
      <c r="A35" s="12">
        <f t="shared" si="1"/>
        <v>27</v>
      </c>
      <c r="B35" s="13">
        <f t="shared" si="0"/>
        <v>148.79731724872838</v>
      </c>
    </row>
    <row r="36" spans="1:2" ht="15">
      <c r="A36" s="12">
        <f t="shared" si="1"/>
        <v>28</v>
      </c>
      <c r="B36" s="13">
        <f t="shared" si="0"/>
        <v>164.44646771097055</v>
      </c>
    </row>
    <row r="37" spans="1:2" ht="15">
      <c r="A37" s="12">
        <f t="shared" si="1"/>
        <v>29</v>
      </c>
      <c r="B37" s="13">
        <f t="shared" si="0"/>
        <v>181.74145369443067</v>
      </c>
    </row>
    <row r="38" spans="1:2" ht="15">
      <c r="A38" s="12">
        <f t="shared" si="1"/>
        <v>30</v>
      </c>
      <c r="B38" s="13">
        <f t="shared" si="0"/>
        <v>200.8553692318767</v>
      </c>
    </row>
    <row r="39" spans="1:2" ht="15">
      <c r="A39" s="12">
        <f t="shared" si="1"/>
        <v>31</v>
      </c>
      <c r="B39" s="13">
        <f t="shared" si="0"/>
        <v>221.97951281441635</v>
      </c>
    </row>
    <row r="40" spans="1:2" ht="15">
      <c r="A40" s="12">
        <f t="shared" si="1"/>
        <v>32</v>
      </c>
      <c r="B40" s="13">
        <f t="shared" si="0"/>
        <v>245.32530197109352</v>
      </c>
    </row>
    <row r="41" spans="1:2" ht="15">
      <c r="A41" s="12">
        <f t="shared" si="1"/>
        <v>33</v>
      </c>
      <c r="B41" s="13">
        <f t="shared" si="0"/>
        <v>271.12638920657895</v>
      </c>
    </row>
    <row r="42" spans="1:2" ht="15">
      <c r="A42" s="12">
        <f t="shared" si="1"/>
        <v>34</v>
      </c>
      <c r="B42" s="13">
        <f t="shared" si="0"/>
        <v>299.6410004739703</v>
      </c>
    </row>
    <row r="43" spans="1:2" ht="15">
      <c r="A43" s="12">
        <f t="shared" si="1"/>
        <v>35</v>
      </c>
      <c r="B43" s="13">
        <f t="shared" si="0"/>
        <v>331.15451958692313</v>
      </c>
    </row>
    <row r="44" spans="1:2" ht="15">
      <c r="A44" s="12">
        <f t="shared" si="1"/>
        <v>36</v>
      </c>
      <c r="B44" s="13">
        <f t="shared" si="0"/>
        <v>365.9823444367799</v>
      </c>
    </row>
    <row r="45" spans="1:2" ht="15">
      <c r="A45" s="12">
        <f t="shared" si="1"/>
        <v>37</v>
      </c>
      <c r="B45" s="13">
        <f t="shared" si="0"/>
        <v>404.473043600674</v>
      </c>
    </row>
    <row r="46" spans="1:2" ht="15">
      <c r="A46" s="12">
        <f t="shared" si="1"/>
        <v>38</v>
      </c>
      <c r="B46" s="13">
        <f t="shared" si="0"/>
        <v>447.0118449330084</v>
      </c>
    </row>
    <row r="47" spans="1:2" ht="15">
      <c r="A47" s="12">
        <f t="shared" si="1"/>
        <v>39</v>
      </c>
      <c r="B47" s="13">
        <f t="shared" si="0"/>
        <v>494.0244910553019</v>
      </c>
    </row>
    <row r="48" spans="1:2" ht="15">
      <c r="A48" s="12">
        <f t="shared" si="1"/>
        <v>40</v>
      </c>
      <c r="B48" s="13">
        <f t="shared" si="0"/>
        <v>545.9815003314424</v>
      </c>
    </row>
    <row r="49" spans="1:2" ht="15">
      <c r="A49" s="12">
        <f t="shared" si="1"/>
        <v>41</v>
      </c>
      <c r="B49" s="13">
        <f t="shared" si="0"/>
        <v>603.40287597362</v>
      </c>
    </row>
    <row r="50" spans="1:2" ht="15">
      <c r="A50" s="12">
        <f t="shared" si="1"/>
        <v>42</v>
      </c>
      <c r="B50" s="13">
        <f t="shared" si="0"/>
        <v>666.8633104092515</v>
      </c>
    </row>
    <row r="51" spans="1:2" ht="15">
      <c r="A51" s="12">
        <f t="shared" si="1"/>
        <v>43</v>
      </c>
      <c r="B51" s="13">
        <f t="shared" si="0"/>
        <v>736.9979369959578</v>
      </c>
    </row>
    <row r="52" spans="1:2" ht="15">
      <c r="A52" s="12">
        <f t="shared" si="1"/>
        <v>44</v>
      </c>
      <c r="B52" s="13">
        <f t="shared" si="0"/>
        <v>814.5086866496814</v>
      </c>
    </row>
    <row r="53" spans="1:2" ht="15">
      <c r="A53" s="12">
        <f t="shared" si="1"/>
        <v>45</v>
      </c>
      <c r="B53" s="13">
        <f t="shared" si="0"/>
        <v>900.171313005218</v>
      </c>
    </row>
    <row r="54" spans="1:2" ht="15">
      <c r="A54" s="12">
        <f t="shared" si="1"/>
        <v>46</v>
      </c>
      <c r="B54" s="13">
        <f t="shared" si="0"/>
        <v>994.8431564193386</v>
      </c>
    </row>
    <row r="55" spans="1:2" ht="15">
      <c r="A55" s="12">
        <f t="shared" si="1"/>
        <v>47</v>
      </c>
      <c r="B55" s="13">
        <f t="shared" si="0"/>
        <v>1099.4717245212353</v>
      </c>
    </row>
    <row r="56" spans="1:2" ht="15">
      <c r="A56" s="12">
        <f t="shared" si="1"/>
        <v>48</v>
      </c>
      <c r="B56" s="13">
        <f t="shared" si="0"/>
        <v>1215.1041751873497</v>
      </c>
    </row>
    <row r="57" spans="1:2" ht="15">
      <c r="A57" s="12">
        <f t="shared" si="1"/>
        <v>49</v>
      </c>
      <c r="B57" s="13">
        <f t="shared" si="0"/>
        <v>1342.8977968493552</v>
      </c>
    </row>
    <row r="58" spans="1:2" ht="15">
      <c r="A58" s="12">
        <f t="shared" si="1"/>
        <v>50</v>
      </c>
      <c r="B58" s="13">
        <f t="shared" si="0"/>
        <v>1484.131591025766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6384" width="9.140625" style="12" customWidth="1"/>
  </cols>
  <sheetData>
    <row r="1" ht="15">
      <c r="A1" s="12" t="s">
        <v>41</v>
      </c>
    </row>
    <row r="2" ht="15.75" thickBot="1"/>
    <row r="3" spans="1:2" ht="15">
      <c r="A3" s="33" t="s">
        <v>8</v>
      </c>
      <c r="B3" s="34"/>
    </row>
    <row r="4" spans="1:2" ht="15">
      <c r="A4" s="29" t="s">
        <v>10</v>
      </c>
      <c r="B4" s="30">
        <v>100</v>
      </c>
    </row>
    <row r="5" spans="1:2" ht="15">
      <c r="A5" s="29" t="s">
        <v>9</v>
      </c>
      <c r="B5" s="30">
        <v>0.32</v>
      </c>
    </row>
    <row r="6" spans="1:2" ht="15.75" thickBot="1">
      <c r="A6" s="31" t="s">
        <v>11</v>
      </c>
      <c r="B6" s="32">
        <v>9121</v>
      </c>
    </row>
    <row r="8" spans="1:2" s="14" customFormat="1" ht="15">
      <c r="A8" s="14" t="s">
        <v>6</v>
      </c>
      <c r="B8" s="14" t="s">
        <v>7</v>
      </c>
    </row>
    <row r="9" spans="1:2" ht="15">
      <c r="A9" s="12">
        <v>1</v>
      </c>
      <c r="B9" s="13">
        <f>$B$6/(1+(($B$6-$B$4)/$B$4)*EXP(-1*$B$5*A9))</f>
        <v>137.14571736356422</v>
      </c>
    </row>
    <row r="10" spans="1:2" ht="15">
      <c r="A10" s="12">
        <v>2</v>
      </c>
      <c r="B10" s="13">
        <f aca="true" t="shared" si="0" ref="B10:B58">$B$6/(1+(($B$6-$B$4)/$B$4)*EXP(-1*$B$5*A10))</f>
        <v>187.80222558722292</v>
      </c>
    </row>
    <row r="11" spans="1:2" ht="15">
      <c r="A11" s="12">
        <v>3</v>
      </c>
      <c r="B11" s="13">
        <f t="shared" si="0"/>
        <v>256.6348648983464</v>
      </c>
    </row>
    <row r="12" spans="1:2" ht="15">
      <c r="A12" s="12">
        <v>4</v>
      </c>
      <c r="B12" s="13">
        <f t="shared" si="0"/>
        <v>349.7081979792485</v>
      </c>
    </row>
    <row r="13" spans="1:2" ht="15">
      <c r="A13" s="12">
        <v>5</v>
      </c>
      <c r="B13" s="13">
        <f t="shared" si="0"/>
        <v>474.7285536408232</v>
      </c>
    </row>
    <row r="14" spans="1:2" ht="15">
      <c r="A14" s="12">
        <v>6</v>
      </c>
      <c r="B14" s="13">
        <f t="shared" si="0"/>
        <v>641.1764160620033</v>
      </c>
    </row>
    <row r="15" spans="1:2" ht="15">
      <c r="A15" s="12">
        <v>7</v>
      </c>
      <c r="B15" s="13">
        <f t="shared" si="0"/>
        <v>860.1778029442985</v>
      </c>
    </row>
    <row r="16" spans="1:2" ht="15">
      <c r="A16" s="12">
        <v>8</v>
      </c>
      <c r="B16" s="13">
        <f t="shared" si="0"/>
        <v>1143.8911708278142</v>
      </c>
    </row>
    <row r="17" spans="1:2" ht="15">
      <c r="A17" s="12">
        <v>9</v>
      </c>
      <c r="B17" s="13">
        <f t="shared" si="0"/>
        <v>1504.1432901018495</v>
      </c>
    </row>
    <row r="18" spans="1:2" ht="15">
      <c r="A18" s="12">
        <v>10</v>
      </c>
      <c r="B18" s="13">
        <f t="shared" si="0"/>
        <v>1950.115685469445</v>
      </c>
    </row>
    <row r="19" spans="1:2" ht="15">
      <c r="A19" s="12">
        <v>11</v>
      </c>
      <c r="B19" s="13">
        <f t="shared" si="0"/>
        <v>2485.1743407859003</v>
      </c>
    </row>
    <row r="20" spans="1:2" ht="15">
      <c r="A20" s="12">
        <v>12</v>
      </c>
      <c r="B20" s="13">
        <f t="shared" si="0"/>
        <v>3103.502248439425</v>
      </c>
    </row>
    <row r="21" spans="1:2" ht="15">
      <c r="A21" s="12">
        <v>13</v>
      </c>
      <c r="B21" s="13">
        <f t="shared" si="0"/>
        <v>3787.8570796154563</v>
      </c>
    </row>
    <row r="22" spans="1:2" ht="15">
      <c r="A22" s="12">
        <v>14</v>
      </c>
      <c r="B22" s="13">
        <f t="shared" si="0"/>
        <v>4510.016675798636</v>
      </c>
    </row>
    <row r="23" spans="1:2" ht="15">
      <c r="A23" s="12">
        <v>15</v>
      </c>
      <c r="B23" s="13">
        <f t="shared" si="0"/>
        <v>5234.717233118573</v>
      </c>
    </row>
    <row r="24" spans="1:2" ht="15">
      <c r="A24" s="12">
        <v>16</v>
      </c>
      <c r="B24" s="13">
        <f t="shared" si="0"/>
        <v>5926.202084547295</v>
      </c>
    </row>
    <row r="25" spans="1:2" ht="15">
      <c r="A25" s="12">
        <v>17</v>
      </c>
      <c r="B25" s="13">
        <f t="shared" si="0"/>
        <v>6554.96286555774</v>
      </c>
    </row>
    <row r="26" spans="1:2" ht="15">
      <c r="A26" s="12">
        <v>18</v>
      </c>
      <c r="B26" s="13">
        <f t="shared" si="0"/>
        <v>7102.134596893862</v>
      </c>
    </row>
    <row r="27" spans="1:2" ht="15">
      <c r="A27" s="12">
        <v>19</v>
      </c>
      <c r="B27" s="13">
        <f t="shared" si="0"/>
        <v>7560.40773325952</v>
      </c>
    </row>
    <row r="28" spans="1:2" ht="15">
      <c r="A28" s="12">
        <v>20</v>
      </c>
      <c r="B28" s="13">
        <f t="shared" si="0"/>
        <v>7932.069402037811</v>
      </c>
    </row>
    <row r="29" spans="1:2" ht="15">
      <c r="A29" s="12">
        <f>A28+1</f>
        <v>21</v>
      </c>
      <c r="B29" s="13">
        <f t="shared" si="0"/>
        <v>8225.699914071518</v>
      </c>
    </row>
    <row r="30" spans="1:2" ht="15">
      <c r="A30" s="12">
        <f aca="true" t="shared" si="1" ref="A30:A58">A29+1</f>
        <v>22</v>
      </c>
      <c r="B30" s="13">
        <f t="shared" si="0"/>
        <v>8452.920259042954</v>
      </c>
    </row>
    <row r="31" spans="1:2" ht="15">
      <c r="A31" s="12">
        <f t="shared" si="1"/>
        <v>23</v>
      </c>
      <c r="B31" s="13">
        <f t="shared" si="0"/>
        <v>8625.944429152596</v>
      </c>
    </row>
    <row r="32" spans="1:2" ht="15">
      <c r="A32" s="12">
        <f t="shared" si="1"/>
        <v>24</v>
      </c>
      <c r="B32" s="13">
        <f t="shared" si="0"/>
        <v>8756.092005492796</v>
      </c>
    </row>
    <row r="33" spans="1:2" ht="15">
      <c r="A33" s="12">
        <f t="shared" si="1"/>
        <v>25</v>
      </c>
      <c r="B33" s="13">
        <f t="shared" si="0"/>
        <v>8853.087136401628</v>
      </c>
    </row>
    <row r="34" spans="1:2" ht="15">
      <c r="A34" s="12">
        <f t="shared" si="1"/>
        <v>26</v>
      </c>
      <c r="B34" s="13">
        <f t="shared" si="0"/>
        <v>8924.877748952476</v>
      </c>
    </row>
    <row r="35" spans="1:2" ht="15">
      <c r="A35" s="12">
        <f t="shared" si="1"/>
        <v>27</v>
      </c>
      <c r="B35" s="13">
        <f t="shared" si="0"/>
        <v>8977.742455845895</v>
      </c>
    </row>
    <row r="36" spans="1:2" ht="15">
      <c r="A36" s="12">
        <f t="shared" si="1"/>
        <v>28</v>
      </c>
      <c r="B36" s="13">
        <f t="shared" si="0"/>
        <v>9016.52430171523</v>
      </c>
    </row>
    <row r="37" spans="1:2" ht="15">
      <c r="A37" s="12">
        <f t="shared" si="1"/>
        <v>29</v>
      </c>
      <c r="B37" s="13">
        <f t="shared" si="0"/>
        <v>9044.896350215939</v>
      </c>
    </row>
    <row r="38" spans="1:2" ht="15">
      <c r="A38" s="12">
        <f t="shared" si="1"/>
        <v>30</v>
      </c>
      <c r="B38" s="13">
        <f t="shared" si="0"/>
        <v>9065.610846369873</v>
      </c>
    </row>
    <row r="39" spans="1:2" ht="15">
      <c r="A39" s="12">
        <f t="shared" si="1"/>
        <v>31</v>
      </c>
      <c r="B39" s="13">
        <f t="shared" si="0"/>
        <v>9080.712220186519</v>
      </c>
    </row>
    <row r="40" spans="1:2" ht="15">
      <c r="A40" s="12">
        <f t="shared" si="1"/>
        <v>32</v>
      </c>
      <c r="B40" s="13">
        <f t="shared" si="0"/>
        <v>9091.709637585029</v>
      </c>
    </row>
    <row r="41" spans="1:2" ht="15">
      <c r="A41" s="12">
        <f t="shared" si="1"/>
        <v>33</v>
      </c>
      <c r="B41" s="13">
        <f t="shared" si="0"/>
        <v>9099.712110531429</v>
      </c>
    </row>
    <row r="42" spans="1:2" ht="15">
      <c r="A42" s="12">
        <f t="shared" si="1"/>
        <v>34</v>
      </c>
      <c r="B42" s="13">
        <f t="shared" si="0"/>
        <v>9105.531933109009</v>
      </c>
    </row>
    <row r="43" spans="1:2" ht="15">
      <c r="A43" s="12">
        <f t="shared" si="1"/>
        <v>35</v>
      </c>
      <c r="B43" s="13">
        <f t="shared" si="0"/>
        <v>9109.762659312675</v>
      </c>
    </row>
    <row r="44" spans="1:2" ht="15">
      <c r="A44" s="12">
        <f t="shared" si="1"/>
        <v>36</v>
      </c>
      <c r="B44" s="13">
        <f t="shared" si="0"/>
        <v>9112.837261834373</v>
      </c>
    </row>
    <row r="45" spans="1:2" ht="15">
      <c r="A45" s="12">
        <f t="shared" si="1"/>
        <v>37</v>
      </c>
      <c r="B45" s="13">
        <f t="shared" si="0"/>
        <v>9115.071182507187</v>
      </c>
    </row>
    <row r="46" spans="1:2" ht="15">
      <c r="A46" s="12">
        <f t="shared" si="1"/>
        <v>38</v>
      </c>
      <c r="B46" s="13">
        <f t="shared" si="0"/>
        <v>9116.694028388547</v>
      </c>
    </row>
    <row r="47" spans="1:2" ht="15">
      <c r="A47" s="12">
        <f t="shared" si="1"/>
        <v>39</v>
      </c>
      <c r="B47" s="13">
        <f t="shared" si="0"/>
        <v>9117.87281856783</v>
      </c>
    </row>
    <row r="48" spans="1:2" ht="15">
      <c r="A48" s="12">
        <f t="shared" si="1"/>
        <v>40</v>
      </c>
      <c r="B48" s="13">
        <f t="shared" si="0"/>
        <v>9118.728986986136</v>
      </c>
    </row>
    <row r="49" spans="1:2" ht="15">
      <c r="A49" s="12">
        <f t="shared" si="1"/>
        <v>41</v>
      </c>
      <c r="B49" s="13">
        <f t="shared" si="0"/>
        <v>9119.350793634992</v>
      </c>
    </row>
    <row r="50" spans="1:2" ht="15">
      <c r="A50" s="12">
        <f t="shared" si="1"/>
        <v>42</v>
      </c>
      <c r="B50" s="13">
        <f t="shared" si="0"/>
        <v>9119.802371084148</v>
      </c>
    </row>
    <row r="51" spans="1:2" ht="15">
      <c r="A51" s="12">
        <f t="shared" si="1"/>
        <v>43</v>
      </c>
      <c r="B51" s="13">
        <f t="shared" si="0"/>
        <v>9120.130311643832</v>
      </c>
    </row>
    <row r="52" spans="1:2" ht="15">
      <c r="A52" s="12">
        <f t="shared" si="1"/>
        <v>44</v>
      </c>
      <c r="B52" s="13">
        <f t="shared" si="0"/>
        <v>9120.368460147023</v>
      </c>
    </row>
    <row r="53" spans="1:2" ht="15">
      <c r="A53" s="12">
        <f t="shared" si="1"/>
        <v>45</v>
      </c>
      <c r="B53" s="13">
        <f t="shared" si="0"/>
        <v>9120.541399248132</v>
      </c>
    </row>
    <row r="54" spans="1:2" ht="15">
      <c r="A54" s="12">
        <f t="shared" si="1"/>
        <v>46</v>
      </c>
      <c r="B54" s="13">
        <f t="shared" si="0"/>
        <v>9120.666982920271</v>
      </c>
    </row>
    <row r="55" spans="1:2" ht="15">
      <c r="A55" s="12">
        <f t="shared" si="1"/>
        <v>47</v>
      </c>
      <c r="B55" s="13">
        <f t="shared" si="0"/>
        <v>9120.758177550346</v>
      </c>
    </row>
    <row r="56" spans="1:2" ht="15">
      <c r="A56" s="12">
        <f t="shared" si="1"/>
        <v>48</v>
      </c>
      <c r="B56" s="13">
        <f t="shared" si="0"/>
        <v>9120.82439958609</v>
      </c>
    </row>
    <row r="57" spans="1:2" ht="15">
      <c r="A57" s="12">
        <f t="shared" si="1"/>
        <v>49</v>
      </c>
      <c r="B57" s="13">
        <f t="shared" si="0"/>
        <v>9120.872487256247</v>
      </c>
    </row>
    <row r="58" spans="1:2" ht="15">
      <c r="A58" s="12">
        <f t="shared" si="1"/>
        <v>50</v>
      </c>
      <c r="B58" s="13">
        <f t="shared" si="0"/>
        <v>9120.907406389417</v>
      </c>
    </row>
    <row r="59" ht="15">
      <c r="B5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9.140625" style="44" customWidth="1"/>
    <col min="3" max="3" width="14.28125" style="44" customWidth="1"/>
    <col min="4" max="4" width="14.421875" style="44" customWidth="1"/>
    <col min="5" max="5" width="10.421875" style="44" bestFit="1" customWidth="1"/>
    <col min="6" max="6" width="13.140625" style="44" customWidth="1"/>
    <col min="7" max="16384" width="9.140625" style="44" customWidth="1"/>
  </cols>
  <sheetData>
    <row r="1" ht="15">
      <c r="A1" s="44" t="s">
        <v>42</v>
      </c>
    </row>
    <row r="2" ht="15.75" thickBot="1"/>
    <row r="3" spans="2:9" ht="15">
      <c r="B3" s="45" t="s">
        <v>43</v>
      </c>
      <c r="C3" s="46" t="s">
        <v>50</v>
      </c>
      <c r="D3" s="46" t="s">
        <v>51</v>
      </c>
      <c r="E3" s="47" t="s">
        <v>49</v>
      </c>
      <c r="F3" s="48" t="s">
        <v>44</v>
      </c>
      <c r="H3" s="44">
        <f>AVERAGE(AZ111:AZ210)</f>
        <v>9119.39</v>
      </c>
      <c r="I3" s="44" t="s">
        <v>60</v>
      </c>
    </row>
    <row r="4" spans="2:9" ht="15.75" thickBot="1">
      <c r="B4" s="49">
        <v>10</v>
      </c>
      <c r="C4" s="50">
        <v>0.32</v>
      </c>
      <c r="D4" s="50">
        <v>0.12</v>
      </c>
      <c r="E4" s="50">
        <v>9121</v>
      </c>
      <c r="F4" s="51">
        <f>1-BA211</f>
        <v>0</v>
      </c>
      <c r="H4" s="44">
        <f>STDEV(AZ111:AZ210)</f>
        <v>1.3095993681468023</v>
      </c>
      <c r="I4" s="44" t="s">
        <v>61</v>
      </c>
    </row>
    <row r="6" spans="3:4" ht="15">
      <c r="C6" s="12" t="s">
        <v>53</v>
      </c>
      <c r="D6" s="12"/>
    </row>
    <row r="7" spans="2:52" ht="15">
      <c r="B7" s="44" t="s">
        <v>45</v>
      </c>
      <c r="C7" s="12" t="s">
        <v>46</v>
      </c>
      <c r="D7" s="12" t="s">
        <v>47</v>
      </c>
      <c r="E7" s="44">
        <v>3</v>
      </c>
      <c r="F7" s="44">
        <v>4</v>
      </c>
      <c r="G7" s="44">
        <f>F7+1</f>
        <v>5</v>
      </c>
      <c r="H7" s="44">
        <f aca="true" t="shared" si="0" ref="H7:AZ7">G7+1</f>
        <v>6</v>
      </c>
      <c r="I7" s="44">
        <f t="shared" si="0"/>
        <v>7</v>
      </c>
      <c r="J7" s="44">
        <f t="shared" si="0"/>
        <v>8</v>
      </c>
      <c r="K7" s="44">
        <f t="shared" si="0"/>
        <v>9</v>
      </c>
      <c r="L7" s="44">
        <f t="shared" si="0"/>
        <v>10</v>
      </c>
      <c r="M7" s="44">
        <f t="shared" si="0"/>
        <v>11</v>
      </c>
      <c r="N7" s="44">
        <f t="shared" si="0"/>
        <v>12</v>
      </c>
      <c r="O7" s="44">
        <f t="shared" si="0"/>
        <v>13</v>
      </c>
      <c r="P7" s="44">
        <f t="shared" si="0"/>
        <v>14</v>
      </c>
      <c r="Q7" s="44">
        <f t="shared" si="0"/>
        <v>15</v>
      </c>
      <c r="R7" s="44">
        <f t="shared" si="0"/>
        <v>16</v>
      </c>
      <c r="S7" s="44">
        <f t="shared" si="0"/>
        <v>17</v>
      </c>
      <c r="T7" s="44">
        <f t="shared" si="0"/>
        <v>18</v>
      </c>
      <c r="U7" s="44">
        <f t="shared" si="0"/>
        <v>19</v>
      </c>
      <c r="V7" s="44">
        <f t="shared" si="0"/>
        <v>20</v>
      </c>
      <c r="W7" s="44">
        <f t="shared" si="0"/>
        <v>21</v>
      </c>
      <c r="X7" s="44">
        <f t="shared" si="0"/>
        <v>22</v>
      </c>
      <c r="Y7" s="44">
        <f t="shared" si="0"/>
        <v>23</v>
      </c>
      <c r="Z7" s="44">
        <f t="shared" si="0"/>
        <v>24</v>
      </c>
      <c r="AA7" s="44">
        <f t="shared" si="0"/>
        <v>25</v>
      </c>
      <c r="AB7" s="44">
        <f t="shared" si="0"/>
        <v>26</v>
      </c>
      <c r="AC7" s="44">
        <f t="shared" si="0"/>
        <v>27</v>
      </c>
      <c r="AD7" s="44">
        <f t="shared" si="0"/>
        <v>28</v>
      </c>
      <c r="AE7" s="44">
        <f t="shared" si="0"/>
        <v>29</v>
      </c>
      <c r="AF7" s="44">
        <f t="shared" si="0"/>
        <v>30</v>
      </c>
      <c r="AG7" s="44">
        <f t="shared" si="0"/>
        <v>31</v>
      </c>
      <c r="AH7" s="44">
        <f t="shared" si="0"/>
        <v>32</v>
      </c>
      <c r="AI7" s="44">
        <f t="shared" si="0"/>
        <v>33</v>
      </c>
      <c r="AJ7" s="44">
        <f t="shared" si="0"/>
        <v>34</v>
      </c>
      <c r="AK7" s="44">
        <f t="shared" si="0"/>
        <v>35</v>
      </c>
      <c r="AL7" s="44">
        <f t="shared" si="0"/>
        <v>36</v>
      </c>
      <c r="AM7" s="44">
        <f t="shared" si="0"/>
        <v>37</v>
      </c>
      <c r="AN7" s="44">
        <f t="shared" si="0"/>
        <v>38</v>
      </c>
      <c r="AO7" s="44">
        <f t="shared" si="0"/>
        <v>39</v>
      </c>
      <c r="AP7" s="44">
        <f t="shared" si="0"/>
        <v>40</v>
      </c>
      <c r="AQ7" s="44">
        <f t="shared" si="0"/>
        <v>41</v>
      </c>
      <c r="AR7" s="44">
        <f t="shared" si="0"/>
        <v>42</v>
      </c>
      <c r="AS7" s="44">
        <f t="shared" si="0"/>
        <v>43</v>
      </c>
      <c r="AT7" s="44">
        <f t="shared" si="0"/>
        <v>44</v>
      </c>
      <c r="AU7" s="44">
        <f t="shared" si="0"/>
        <v>45</v>
      </c>
      <c r="AV7" s="44">
        <f t="shared" si="0"/>
        <v>46</v>
      </c>
      <c r="AW7" s="44">
        <f t="shared" si="0"/>
        <v>47</v>
      </c>
      <c r="AX7" s="44">
        <f t="shared" si="0"/>
        <v>48</v>
      </c>
      <c r="AY7" s="44">
        <f t="shared" si="0"/>
        <v>49</v>
      </c>
      <c r="AZ7" s="44">
        <f t="shared" si="0"/>
        <v>50</v>
      </c>
    </row>
    <row r="8" spans="2:52" ht="15">
      <c r="B8" s="44">
        <v>1</v>
      </c>
      <c r="C8" s="44">
        <f aca="true" ca="1" t="shared" si="1" ref="C8:C39">NORMINV(RAND(),$C$4,$D$4)</f>
        <v>0.18300654967478616</v>
      </c>
      <c r="D8" s="44">
        <f aca="true" ca="1" t="shared" si="2" ref="D8:AZ13">NORMINV(RAND(),$C$4,$D$4)</f>
        <v>0.450848821985807</v>
      </c>
      <c r="E8" s="44">
        <f ca="1" t="shared" si="2"/>
        <v>0.21184851161174506</v>
      </c>
      <c r="F8" s="44">
        <f ca="1" t="shared" si="2"/>
        <v>0.26714137905349716</v>
      </c>
      <c r="G8" s="44">
        <f ca="1" t="shared" si="2"/>
        <v>0.3160230101678876</v>
      </c>
      <c r="H8" s="44">
        <f ca="1" t="shared" si="2"/>
        <v>0.33541370183379915</v>
      </c>
      <c r="I8" s="44">
        <f ca="1" t="shared" si="2"/>
        <v>0.151593040676539</v>
      </c>
      <c r="J8" s="44">
        <f ca="1" t="shared" si="2"/>
        <v>0.39724074403040577</v>
      </c>
      <c r="K8" s="44">
        <f ca="1" t="shared" si="2"/>
        <v>0.1696742546415469</v>
      </c>
      <c r="L8" s="44">
        <f ca="1" t="shared" si="2"/>
        <v>0.36588431037682684</v>
      </c>
      <c r="M8" s="44">
        <f ca="1" t="shared" si="2"/>
        <v>0.2765582935459974</v>
      </c>
      <c r="N8" s="44">
        <f ca="1" t="shared" si="2"/>
        <v>0.26831952069902226</v>
      </c>
      <c r="O8" s="44">
        <f ca="1" t="shared" si="2"/>
        <v>0.18701093560125323</v>
      </c>
      <c r="P8" s="44">
        <f ca="1" t="shared" si="2"/>
        <v>0.4240287029609584</v>
      </c>
      <c r="Q8" s="44">
        <f ca="1" t="shared" si="2"/>
        <v>0.35089940457175506</v>
      </c>
      <c r="R8" s="44">
        <f ca="1" t="shared" si="2"/>
        <v>0.2660610755207219</v>
      </c>
      <c r="S8" s="44">
        <f ca="1" t="shared" si="2"/>
        <v>0.20944654062383752</v>
      </c>
      <c r="T8" s="44">
        <f ca="1" t="shared" si="2"/>
        <v>0.37967604366467156</v>
      </c>
      <c r="U8" s="44">
        <f ca="1" t="shared" si="2"/>
        <v>0.34078048164948793</v>
      </c>
      <c r="V8" s="44">
        <f ca="1" t="shared" si="2"/>
        <v>0.18834726881922365</v>
      </c>
      <c r="W8" s="44">
        <f ca="1" t="shared" si="2"/>
        <v>0.3161641406120855</v>
      </c>
      <c r="X8" s="44">
        <f ca="1" t="shared" si="2"/>
        <v>0.036920873454619474</v>
      </c>
      <c r="Y8" s="44">
        <f ca="1" t="shared" si="2"/>
        <v>0.1782547894025443</v>
      </c>
      <c r="Z8" s="44">
        <f ca="1" t="shared" si="2"/>
        <v>0.5260261328893571</v>
      </c>
      <c r="AA8" s="44">
        <f ca="1" t="shared" si="2"/>
        <v>0.3287978376167187</v>
      </c>
      <c r="AB8" s="44">
        <f ca="1" t="shared" si="2"/>
        <v>0.31547116070133885</v>
      </c>
      <c r="AC8" s="44">
        <f ca="1" t="shared" si="2"/>
        <v>0.3855296286067058</v>
      </c>
      <c r="AD8" s="44">
        <f ca="1" t="shared" si="2"/>
        <v>0.4007289406296443</v>
      </c>
      <c r="AE8" s="44">
        <f ca="1" t="shared" si="2"/>
        <v>0.1969688470358389</v>
      </c>
      <c r="AF8" s="44">
        <f ca="1" t="shared" si="2"/>
        <v>0.29009435243754716</v>
      </c>
      <c r="AG8" s="44">
        <f ca="1" t="shared" si="2"/>
        <v>0.19790881930892124</v>
      </c>
      <c r="AH8" s="44">
        <f ca="1" t="shared" si="2"/>
        <v>-0.04447042400238088</v>
      </c>
      <c r="AI8" s="44">
        <f ca="1" t="shared" si="2"/>
        <v>0.47962580332919946</v>
      </c>
      <c r="AJ8" s="44">
        <f ca="1" t="shared" si="2"/>
        <v>0.5053280411514791</v>
      </c>
      <c r="AK8" s="44">
        <f ca="1" t="shared" si="2"/>
        <v>0.17509958795294958</v>
      </c>
      <c r="AL8" s="44">
        <f ca="1" t="shared" si="2"/>
        <v>0.1262383972050647</v>
      </c>
      <c r="AM8" s="44">
        <f ca="1" t="shared" si="2"/>
        <v>0.3506333650192469</v>
      </c>
      <c r="AN8" s="44">
        <f ca="1" t="shared" si="2"/>
        <v>0.06901684458052659</v>
      </c>
      <c r="AO8" s="44">
        <f ca="1" t="shared" si="2"/>
        <v>0.3385822121578086</v>
      </c>
      <c r="AP8" s="44">
        <f ca="1" t="shared" si="2"/>
        <v>0.1613011076769131</v>
      </c>
      <c r="AQ8" s="44">
        <f ca="1" t="shared" si="2"/>
        <v>0.4816047036270318</v>
      </c>
      <c r="AR8" s="44">
        <f ca="1" t="shared" si="2"/>
        <v>0.29320642382048046</v>
      </c>
      <c r="AS8" s="44">
        <f ca="1" t="shared" si="2"/>
        <v>0.32179964505367437</v>
      </c>
      <c r="AT8" s="44">
        <f ca="1" t="shared" si="2"/>
        <v>0.4234655186633251</v>
      </c>
      <c r="AU8" s="44">
        <f ca="1" t="shared" si="2"/>
        <v>0.27401994885554504</v>
      </c>
      <c r="AV8" s="44">
        <f ca="1" t="shared" si="2"/>
        <v>0.48031244623333447</v>
      </c>
      <c r="AW8" s="44">
        <f ca="1" t="shared" si="2"/>
        <v>0.20443513652583073</v>
      </c>
      <c r="AX8" s="44">
        <f ca="1" t="shared" si="2"/>
        <v>0.3597237923020346</v>
      </c>
      <c r="AY8" s="44">
        <f ca="1" t="shared" si="2"/>
        <v>0.10679862879797017</v>
      </c>
      <c r="AZ8" s="44">
        <f ca="1" t="shared" si="2"/>
        <v>0.1985763942619928</v>
      </c>
    </row>
    <row r="9" spans="2:52" ht="15">
      <c r="B9" s="44">
        <f>B8+1</f>
        <v>2</v>
      </c>
      <c r="C9" s="44">
        <f ca="1" t="shared" si="1"/>
        <v>0.14885501677509355</v>
      </c>
      <c r="D9" s="44">
        <f aca="true" ca="1" t="shared" si="3" ref="D9:R9">NORMINV(RAND(),$C$4,$D$4)</f>
        <v>0.1330035187726479</v>
      </c>
      <c r="E9" s="44">
        <f ca="1" t="shared" si="3"/>
        <v>0.5824720317229226</v>
      </c>
      <c r="F9" s="44">
        <f ca="1" t="shared" si="3"/>
        <v>0.40644118152467285</v>
      </c>
      <c r="G9" s="44">
        <f ca="1" t="shared" si="3"/>
        <v>0.24850204544562482</v>
      </c>
      <c r="H9" s="44">
        <f ca="1" t="shared" si="3"/>
        <v>0.2904925024927988</v>
      </c>
      <c r="I9" s="44">
        <f ca="1" t="shared" si="3"/>
        <v>0.34440876375382</v>
      </c>
      <c r="J9" s="44">
        <f ca="1" t="shared" si="3"/>
        <v>0.42175617648263086</v>
      </c>
      <c r="K9" s="44">
        <f ca="1" t="shared" si="3"/>
        <v>0.35841225658514847</v>
      </c>
      <c r="L9" s="44">
        <f ca="1" t="shared" si="3"/>
        <v>0.314027026219023</v>
      </c>
      <c r="M9" s="44">
        <f ca="1" t="shared" si="3"/>
        <v>0.31847306492402633</v>
      </c>
      <c r="N9" s="44">
        <f ca="1" t="shared" si="3"/>
        <v>0.26828477505648524</v>
      </c>
      <c r="O9" s="44">
        <f ca="1" t="shared" si="3"/>
        <v>0.3953174403959593</v>
      </c>
      <c r="P9" s="44">
        <f ca="1" t="shared" si="3"/>
        <v>0.33803283543705737</v>
      </c>
      <c r="Q9" s="44">
        <f ca="1" t="shared" si="3"/>
        <v>0.08855308567373385</v>
      </c>
      <c r="R9" s="44">
        <f ca="1" t="shared" si="3"/>
        <v>0.34773185508704035</v>
      </c>
      <c r="S9" s="44">
        <f ca="1" t="shared" si="2"/>
        <v>0.2081563210379555</v>
      </c>
      <c r="T9" s="44">
        <f ca="1" t="shared" si="2"/>
        <v>0.36582096374872597</v>
      </c>
      <c r="U9" s="44">
        <f ca="1" t="shared" si="2"/>
        <v>0.2205696740495225</v>
      </c>
      <c r="V9" s="44">
        <f ca="1" t="shared" si="2"/>
        <v>0.2125269516265681</v>
      </c>
      <c r="W9" s="44">
        <f ca="1" t="shared" si="2"/>
        <v>0.5282380347631138</v>
      </c>
      <c r="X9" s="44">
        <f ca="1" t="shared" si="2"/>
        <v>0.3472768912834184</v>
      </c>
      <c r="Y9" s="44">
        <f ca="1" t="shared" si="2"/>
        <v>0.32861468735745086</v>
      </c>
      <c r="Z9" s="44">
        <f ca="1" t="shared" si="2"/>
        <v>0.4153226319756598</v>
      </c>
      <c r="AA9" s="44">
        <f ca="1" t="shared" si="2"/>
        <v>0.13202234561525905</v>
      </c>
      <c r="AB9" s="44">
        <f ca="1" t="shared" si="2"/>
        <v>0.5781932576533131</v>
      </c>
      <c r="AC9" s="44">
        <f ca="1" t="shared" si="2"/>
        <v>0.2703043574960854</v>
      </c>
      <c r="AD9" s="44">
        <f ca="1" t="shared" si="2"/>
        <v>0.31723840128356295</v>
      </c>
      <c r="AE9" s="44">
        <f ca="1" t="shared" si="2"/>
        <v>0.3396848346588141</v>
      </c>
      <c r="AF9" s="44">
        <f ca="1" t="shared" si="2"/>
        <v>0.2673714949006537</v>
      </c>
      <c r="AG9" s="44">
        <f ca="1" t="shared" si="2"/>
        <v>0.451177272435344</v>
      </c>
      <c r="AH9" s="44">
        <f ca="1" t="shared" si="2"/>
        <v>0.17906379492318486</v>
      </c>
      <c r="AI9" s="44">
        <f ca="1" t="shared" si="2"/>
        <v>0.37564750092576726</v>
      </c>
      <c r="AJ9" s="44">
        <f ca="1" t="shared" si="2"/>
        <v>0.174107994128271</v>
      </c>
      <c r="AK9" s="44">
        <f ca="1" t="shared" si="2"/>
        <v>0.3148953670168328</v>
      </c>
      <c r="AL9" s="44">
        <f ca="1" t="shared" si="2"/>
        <v>0.504675427589509</v>
      </c>
      <c r="AM9" s="44">
        <f ca="1" t="shared" si="2"/>
        <v>0.3773823270598691</v>
      </c>
      <c r="AN9" s="44">
        <f ca="1" t="shared" si="2"/>
        <v>0.031128170242876785</v>
      </c>
      <c r="AO9" s="44">
        <f ca="1" t="shared" si="2"/>
        <v>0.4113879467990061</v>
      </c>
      <c r="AP9" s="44">
        <f ca="1" t="shared" si="2"/>
        <v>0.32971907929336847</v>
      </c>
      <c r="AQ9" s="44">
        <f ca="1" t="shared" si="2"/>
        <v>0.2955987503559798</v>
      </c>
      <c r="AR9" s="44">
        <f ca="1" t="shared" si="2"/>
        <v>0.3347839248937454</v>
      </c>
      <c r="AS9" s="44">
        <f ca="1" t="shared" si="2"/>
        <v>0.4047153762513459</v>
      </c>
      <c r="AT9" s="44">
        <f ca="1" t="shared" si="2"/>
        <v>0.3643985561731445</v>
      </c>
      <c r="AU9" s="44">
        <f ca="1" t="shared" si="2"/>
        <v>0.5065528054188875</v>
      </c>
      <c r="AV9" s="44">
        <f ca="1" t="shared" si="2"/>
        <v>0.27914144092145404</v>
      </c>
      <c r="AW9" s="44">
        <f ca="1" t="shared" si="2"/>
        <v>0.15327834609531088</v>
      </c>
      <c r="AX9" s="44">
        <f ca="1" t="shared" si="2"/>
        <v>0.29463863921522654</v>
      </c>
      <c r="AY9" s="44">
        <f ca="1" t="shared" si="2"/>
        <v>0.2689059992472157</v>
      </c>
      <c r="AZ9" s="44">
        <f ca="1" t="shared" si="2"/>
        <v>0.4058193675739994</v>
      </c>
    </row>
    <row r="10" spans="2:52" ht="15">
      <c r="B10" s="44">
        <f aca="true" t="shared" si="4" ref="B10:B73">B9+1</f>
        <v>3</v>
      </c>
      <c r="C10" s="44">
        <f ca="1" t="shared" si="1"/>
        <v>0.38068790191623847</v>
      </c>
      <c r="D10" s="44">
        <f ca="1" t="shared" si="2"/>
        <v>0.39477051654921835</v>
      </c>
      <c r="E10" s="44">
        <f ca="1" t="shared" si="2"/>
        <v>0.19380157514114527</v>
      </c>
      <c r="F10" s="44">
        <f ca="1" t="shared" si="2"/>
        <v>0.4798644475136701</v>
      </c>
      <c r="G10" s="44">
        <f ca="1" t="shared" si="2"/>
        <v>0.2940109262209073</v>
      </c>
      <c r="H10" s="44">
        <f ca="1" t="shared" si="2"/>
        <v>0.4258711832291017</v>
      </c>
      <c r="I10" s="44">
        <f ca="1" t="shared" si="2"/>
        <v>0.09523025870287397</v>
      </c>
      <c r="J10" s="44">
        <f ca="1" t="shared" si="2"/>
        <v>0.35993527954858795</v>
      </c>
      <c r="K10" s="44">
        <f ca="1" t="shared" si="2"/>
        <v>0.3338716177351057</v>
      </c>
      <c r="L10" s="44">
        <f ca="1" t="shared" si="2"/>
        <v>0.27727868680602435</v>
      </c>
      <c r="M10" s="44">
        <f ca="1" t="shared" si="2"/>
        <v>0.3144443223154006</v>
      </c>
      <c r="N10" s="44">
        <f ca="1" t="shared" si="2"/>
        <v>0.14758503435387568</v>
      </c>
      <c r="O10" s="44">
        <f ca="1" t="shared" si="2"/>
        <v>0.35375664817855057</v>
      </c>
      <c r="P10" s="44">
        <f ca="1" t="shared" si="2"/>
        <v>0.4027015780988224</v>
      </c>
      <c r="Q10" s="44">
        <f ca="1" t="shared" si="2"/>
        <v>0.5889650663062123</v>
      </c>
      <c r="R10" s="44">
        <f ca="1" t="shared" si="2"/>
        <v>0.1116855945188382</v>
      </c>
      <c r="S10" s="44">
        <f ca="1" t="shared" si="2"/>
        <v>0.40230488305002954</v>
      </c>
      <c r="T10" s="44">
        <f ca="1" t="shared" si="2"/>
        <v>0.2536165842357084</v>
      </c>
      <c r="U10" s="44">
        <f ca="1" t="shared" si="2"/>
        <v>0.13846273992235716</v>
      </c>
      <c r="V10" s="44">
        <f ca="1" t="shared" si="2"/>
        <v>0.49560254959283445</v>
      </c>
      <c r="W10" s="44">
        <f ca="1" t="shared" si="2"/>
        <v>0.2763712711169294</v>
      </c>
      <c r="X10" s="44">
        <f ca="1" t="shared" si="2"/>
        <v>0.3356233297781221</v>
      </c>
      <c r="Y10" s="44">
        <f ca="1" t="shared" si="2"/>
        <v>0.2176093736612737</v>
      </c>
      <c r="Z10" s="44">
        <f ca="1" t="shared" si="2"/>
        <v>0.36646517873611584</v>
      </c>
      <c r="AA10" s="44">
        <f ca="1" t="shared" si="2"/>
        <v>0.2255744087579595</v>
      </c>
      <c r="AB10" s="44">
        <f ca="1" t="shared" si="2"/>
        <v>0.29418128402671656</v>
      </c>
      <c r="AC10" s="44">
        <f ca="1" t="shared" si="2"/>
        <v>0.3685479613924352</v>
      </c>
      <c r="AD10" s="44">
        <f ca="1" t="shared" si="2"/>
        <v>0.2266839466204182</v>
      </c>
      <c r="AE10" s="44">
        <f ca="1" t="shared" si="2"/>
        <v>0.3772354506199454</v>
      </c>
      <c r="AF10" s="44">
        <f ca="1" t="shared" si="2"/>
        <v>0.2993269434386545</v>
      </c>
      <c r="AG10" s="44">
        <f ca="1" t="shared" si="2"/>
        <v>0.34014628387527285</v>
      </c>
      <c r="AH10" s="44">
        <f ca="1" t="shared" si="2"/>
        <v>0.21756071719488357</v>
      </c>
      <c r="AI10" s="44">
        <f ca="1" t="shared" si="2"/>
        <v>0.43737821697315304</v>
      </c>
      <c r="AJ10" s="44">
        <f ca="1" t="shared" si="2"/>
        <v>0.362718015447426</v>
      </c>
      <c r="AK10" s="44">
        <f ca="1" t="shared" si="2"/>
        <v>0.44421921470642545</v>
      </c>
      <c r="AL10" s="44">
        <f ca="1" t="shared" si="2"/>
        <v>0.4332071668370564</v>
      </c>
      <c r="AM10" s="44">
        <f ca="1" t="shared" si="2"/>
        <v>0.2790595769104394</v>
      </c>
      <c r="AN10" s="44">
        <f ca="1" t="shared" si="2"/>
        <v>0.2636420360593328</v>
      </c>
      <c r="AO10" s="44">
        <f ca="1" t="shared" si="2"/>
        <v>0.3131279302513437</v>
      </c>
      <c r="AP10" s="44">
        <f ca="1" t="shared" si="2"/>
        <v>0.25469417141952755</v>
      </c>
      <c r="AQ10" s="44">
        <f ca="1" t="shared" si="2"/>
        <v>0.3543044603683466</v>
      </c>
      <c r="AR10" s="44">
        <f ca="1" t="shared" si="2"/>
        <v>0.32909785350855625</v>
      </c>
      <c r="AS10" s="44">
        <f ca="1" t="shared" si="2"/>
        <v>0.19682014565497064</v>
      </c>
      <c r="AT10" s="44">
        <f ca="1" t="shared" si="2"/>
        <v>0.32267963714033554</v>
      </c>
      <c r="AU10" s="44">
        <f ca="1" t="shared" si="2"/>
        <v>0.4348811106936942</v>
      </c>
      <c r="AV10" s="44">
        <f ca="1" t="shared" si="2"/>
        <v>0.35325498114096393</v>
      </c>
      <c r="AW10" s="44">
        <f ca="1" t="shared" si="2"/>
        <v>0.34349404986488724</v>
      </c>
      <c r="AX10" s="44">
        <f ca="1" t="shared" si="2"/>
        <v>0.34384779460311293</v>
      </c>
      <c r="AY10" s="44">
        <f ca="1" t="shared" si="2"/>
        <v>0.20359944508646136</v>
      </c>
      <c r="AZ10" s="44">
        <f ca="1" t="shared" si="2"/>
        <v>0.3519168775722302</v>
      </c>
    </row>
    <row r="11" spans="2:52" ht="15">
      <c r="B11" s="44">
        <f t="shared" si="4"/>
        <v>4</v>
      </c>
      <c r="C11" s="44">
        <f ca="1" t="shared" si="1"/>
        <v>0.3587053168941363</v>
      </c>
      <c r="D11" s="44">
        <f ca="1" t="shared" si="2"/>
        <v>0.5356651517911517</v>
      </c>
      <c r="E11" s="44">
        <f ca="1" t="shared" si="2"/>
        <v>0.35315335040530144</v>
      </c>
      <c r="F11" s="44">
        <f ca="1" t="shared" si="2"/>
        <v>0.07345542067836239</v>
      </c>
      <c r="G11" s="44">
        <f ca="1" t="shared" si="2"/>
        <v>0.19425645993435015</v>
      </c>
      <c r="H11" s="44">
        <f ca="1" t="shared" si="2"/>
        <v>0.40079798142240886</v>
      </c>
      <c r="I11" s="44">
        <f ca="1" t="shared" si="2"/>
        <v>0.18947945746707712</v>
      </c>
      <c r="J11" s="44">
        <f ca="1" t="shared" si="2"/>
        <v>0.5343732275717253</v>
      </c>
      <c r="K11" s="44">
        <f ca="1" t="shared" si="2"/>
        <v>0.4079274833912923</v>
      </c>
      <c r="L11" s="44">
        <f ca="1" t="shared" si="2"/>
        <v>0.4948938346010924</v>
      </c>
      <c r="M11" s="44">
        <f ca="1" t="shared" si="2"/>
        <v>0.34947341178443697</v>
      </c>
      <c r="N11" s="44">
        <f ca="1" t="shared" si="2"/>
        <v>0.24254650786059767</v>
      </c>
      <c r="O11" s="44">
        <f ca="1" t="shared" si="2"/>
        <v>0.24865330214609965</v>
      </c>
      <c r="P11" s="44">
        <f ca="1" t="shared" si="2"/>
        <v>0.12134880498296569</v>
      </c>
      <c r="Q11" s="44">
        <f ca="1" t="shared" si="2"/>
        <v>0.3177131040418425</v>
      </c>
      <c r="R11" s="44">
        <f ca="1" t="shared" si="2"/>
        <v>0.33931613450943515</v>
      </c>
      <c r="S11" s="44">
        <f ca="1" t="shared" si="2"/>
        <v>0.4265400145690865</v>
      </c>
      <c r="T11" s="44">
        <f ca="1" t="shared" si="2"/>
        <v>0.19966879865073522</v>
      </c>
      <c r="U11" s="44">
        <f ca="1" t="shared" si="2"/>
        <v>0.4307146126550635</v>
      </c>
      <c r="V11" s="44">
        <f ca="1" t="shared" si="2"/>
        <v>0.24930725443108825</v>
      </c>
      <c r="W11" s="44">
        <f ca="1" t="shared" si="2"/>
        <v>0.28457472517180954</v>
      </c>
      <c r="X11" s="44">
        <f ca="1" t="shared" si="2"/>
        <v>0.486270610143834</v>
      </c>
      <c r="Y11" s="44">
        <f ca="1" t="shared" si="2"/>
        <v>0.38592800808640065</v>
      </c>
      <c r="Z11" s="44">
        <f ca="1" t="shared" si="2"/>
        <v>0.12157042126781484</v>
      </c>
      <c r="AA11" s="44">
        <f ca="1" t="shared" si="2"/>
        <v>0.3826934711597233</v>
      </c>
      <c r="AB11" s="44">
        <f ca="1" t="shared" si="2"/>
        <v>0.26363897972921757</v>
      </c>
      <c r="AC11" s="44">
        <f ca="1" t="shared" si="2"/>
        <v>0.43097802847623706</v>
      </c>
      <c r="AD11" s="44">
        <f ca="1" t="shared" si="2"/>
        <v>0.12589423035557526</v>
      </c>
      <c r="AE11" s="44">
        <f ca="1" t="shared" si="2"/>
        <v>0.25729389371663697</v>
      </c>
      <c r="AF11" s="44">
        <f ca="1" t="shared" si="2"/>
        <v>0.2363861339532469</v>
      </c>
      <c r="AG11" s="44">
        <f ca="1" t="shared" si="2"/>
        <v>0.1741724015494572</v>
      </c>
      <c r="AH11" s="44">
        <f ca="1" t="shared" si="2"/>
        <v>0.4828709693376999</v>
      </c>
      <c r="AI11" s="44">
        <f ca="1" t="shared" si="2"/>
        <v>0.38124038957915496</v>
      </c>
      <c r="AJ11" s="44">
        <f ca="1" t="shared" si="2"/>
        <v>0.07359395660963178</v>
      </c>
      <c r="AK11" s="44">
        <f ca="1" t="shared" si="2"/>
        <v>0.3987408300845504</v>
      </c>
      <c r="AL11" s="44">
        <f ca="1" t="shared" si="2"/>
        <v>0.23634672400306272</v>
      </c>
      <c r="AM11" s="44">
        <f ca="1" t="shared" si="2"/>
        <v>0.10039400952818014</v>
      </c>
      <c r="AN11" s="44">
        <f ca="1" t="shared" si="2"/>
        <v>0.6089555346073865</v>
      </c>
      <c r="AO11" s="44">
        <f ca="1" t="shared" si="2"/>
        <v>0.1671171987191064</v>
      </c>
      <c r="AP11" s="44">
        <f ca="1" t="shared" si="2"/>
        <v>0.2859384737902635</v>
      </c>
      <c r="AQ11" s="44">
        <f ca="1" t="shared" si="2"/>
        <v>0.535659446618391</v>
      </c>
      <c r="AR11" s="44">
        <f ca="1" t="shared" si="2"/>
        <v>0.2728020793602856</v>
      </c>
      <c r="AS11" s="44">
        <f ca="1" t="shared" si="2"/>
        <v>0.39809247431299394</v>
      </c>
      <c r="AT11" s="44">
        <f ca="1" t="shared" si="2"/>
        <v>0.3637031757026554</v>
      </c>
      <c r="AU11" s="44">
        <f ca="1" t="shared" si="2"/>
        <v>0.24047351694190133</v>
      </c>
      <c r="AV11" s="44">
        <f ca="1" t="shared" si="2"/>
        <v>0.30558699033306586</v>
      </c>
      <c r="AW11" s="44">
        <f ca="1" t="shared" si="2"/>
        <v>0.2613090508462683</v>
      </c>
      <c r="AX11" s="44">
        <f ca="1" t="shared" si="2"/>
        <v>0.3183041332867227</v>
      </c>
      <c r="AY11" s="44">
        <f ca="1" t="shared" si="2"/>
        <v>0.10516106796489194</v>
      </c>
      <c r="AZ11" s="44">
        <f ca="1" t="shared" si="2"/>
        <v>0.29868569011776563</v>
      </c>
    </row>
    <row r="12" spans="2:52" ht="15">
      <c r="B12" s="44">
        <f t="shared" si="4"/>
        <v>5</v>
      </c>
      <c r="C12" s="44">
        <f ca="1" t="shared" si="1"/>
        <v>0.30560193691783727</v>
      </c>
      <c r="D12" s="44">
        <f ca="1" t="shared" si="2"/>
        <v>0.3367553214561937</v>
      </c>
      <c r="E12" s="44">
        <f ca="1" t="shared" si="2"/>
        <v>0.48282073204409504</v>
      </c>
      <c r="F12" s="44">
        <f ca="1" t="shared" si="2"/>
        <v>0.10332541361653302</v>
      </c>
      <c r="G12" s="44">
        <f ca="1" t="shared" si="2"/>
        <v>0.43602609148142146</v>
      </c>
      <c r="H12" s="44">
        <f ca="1" t="shared" si="2"/>
        <v>0.60437720753541</v>
      </c>
      <c r="I12" s="44">
        <f ca="1" t="shared" si="2"/>
        <v>0.28942749277809365</v>
      </c>
      <c r="J12" s="44">
        <f ca="1" t="shared" si="2"/>
        <v>0.1789427703755688</v>
      </c>
      <c r="K12" s="44">
        <f ca="1" t="shared" si="2"/>
        <v>0.2894430321128214</v>
      </c>
      <c r="L12" s="44">
        <f ca="1" t="shared" si="2"/>
        <v>0.4870323707562133</v>
      </c>
      <c r="M12" s="44">
        <f ca="1" t="shared" si="2"/>
        <v>0.4013424043222414</v>
      </c>
      <c r="N12" s="44">
        <f ca="1" t="shared" si="2"/>
        <v>0.37066326696889185</v>
      </c>
      <c r="O12" s="44">
        <f ca="1" t="shared" si="2"/>
        <v>0.22044616271080375</v>
      </c>
      <c r="P12" s="44">
        <f ca="1" t="shared" si="2"/>
        <v>0.3333598749187695</v>
      </c>
      <c r="Q12" s="44">
        <f ca="1" t="shared" si="2"/>
        <v>0.3569403525679411</v>
      </c>
      <c r="R12" s="44">
        <f ca="1" t="shared" si="2"/>
        <v>0.29641037669083253</v>
      </c>
      <c r="S12" s="44">
        <f ca="1" t="shared" si="2"/>
        <v>0.3602563328855769</v>
      </c>
      <c r="T12" s="44">
        <f ca="1" t="shared" si="2"/>
        <v>0.1717540925379909</v>
      </c>
      <c r="U12" s="44">
        <f ca="1" t="shared" si="2"/>
        <v>0.3301816578665319</v>
      </c>
      <c r="V12" s="44">
        <f ca="1" t="shared" si="2"/>
        <v>0.3519546712376206</v>
      </c>
      <c r="W12" s="44">
        <f ca="1" t="shared" si="2"/>
        <v>0.24772052549081808</v>
      </c>
      <c r="X12" s="44">
        <f ca="1" t="shared" si="2"/>
        <v>0.3937589022456379</v>
      </c>
      <c r="Y12" s="44">
        <f ca="1" t="shared" si="2"/>
        <v>0.02135318336222619</v>
      </c>
      <c r="Z12" s="44">
        <f ca="1" t="shared" si="2"/>
        <v>0.2846626187010178</v>
      </c>
      <c r="AA12" s="44">
        <f ca="1" t="shared" si="2"/>
        <v>0.37214605004887924</v>
      </c>
      <c r="AB12" s="44">
        <f ca="1" t="shared" si="2"/>
        <v>0.16865980235462538</v>
      </c>
      <c r="AC12" s="44">
        <f ca="1" t="shared" si="2"/>
        <v>0.293812412549271</v>
      </c>
      <c r="AD12" s="44">
        <f ca="1" t="shared" si="2"/>
        <v>0.04743508504714883</v>
      </c>
      <c r="AE12" s="44">
        <f ca="1" t="shared" si="2"/>
        <v>0.5158608809941918</v>
      </c>
      <c r="AF12" s="44">
        <f ca="1" t="shared" si="2"/>
        <v>0.2641243730490212</v>
      </c>
      <c r="AG12" s="44">
        <f ca="1" t="shared" si="2"/>
        <v>0.19018002225347874</v>
      </c>
      <c r="AH12" s="44">
        <f ca="1" t="shared" si="2"/>
        <v>0.2589220588821164</v>
      </c>
      <c r="AI12" s="44">
        <f ca="1" t="shared" si="2"/>
        <v>0.3786782516055866</v>
      </c>
      <c r="AJ12" s="44">
        <f ca="1" t="shared" si="2"/>
        <v>0.3580638798737192</v>
      </c>
      <c r="AK12" s="44">
        <f ca="1" t="shared" si="2"/>
        <v>0.28911539586555995</v>
      </c>
      <c r="AL12" s="44">
        <f ca="1" t="shared" si="2"/>
        <v>0.23515710549269292</v>
      </c>
      <c r="AM12" s="44">
        <f ca="1" t="shared" si="2"/>
        <v>0.34131120365535805</v>
      </c>
      <c r="AN12" s="44">
        <f ca="1" t="shared" si="2"/>
        <v>0.5688769108096102</v>
      </c>
      <c r="AO12" s="44">
        <f ca="1" t="shared" si="2"/>
        <v>0.3182307584351336</v>
      </c>
      <c r="AP12" s="44">
        <f ca="1" t="shared" si="2"/>
        <v>0.4724901841077362</v>
      </c>
      <c r="AQ12" s="44">
        <f ca="1" t="shared" si="2"/>
        <v>0.23483984111810782</v>
      </c>
      <c r="AR12" s="44">
        <f ca="1" t="shared" si="2"/>
        <v>0.17761022605875704</v>
      </c>
      <c r="AS12" s="44">
        <f ca="1" t="shared" si="2"/>
        <v>0.2829867383278913</v>
      </c>
      <c r="AT12" s="44">
        <f ca="1" t="shared" si="2"/>
        <v>0.4274898697613967</v>
      </c>
      <c r="AU12" s="44">
        <f ca="1" t="shared" si="2"/>
        <v>0.3575582307270595</v>
      </c>
      <c r="AV12" s="44">
        <f ca="1" t="shared" si="2"/>
        <v>0.2952639589786028</v>
      </c>
      <c r="AW12" s="44">
        <f ca="1" t="shared" si="2"/>
        <v>0.4224823816321871</v>
      </c>
      <c r="AX12" s="44">
        <f ca="1" t="shared" si="2"/>
        <v>0.34479875801052945</v>
      </c>
      <c r="AY12" s="44">
        <f ca="1" t="shared" si="2"/>
        <v>0.26578949300334165</v>
      </c>
      <c r="AZ12" s="44">
        <f ca="1" t="shared" si="2"/>
        <v>0.24192441242630203</v>
      </c>
    </row>
    <row r="13" spans="2:52" ht="15">
      <c r="B13" s="44">
        <f t="shared" si="4"/>
        <v>6</v>
      </c>
      <c r="C13" s="44">
        <f ca="1" t="shared" si="1"/>
        <v>0.3169740925860996</v>
      </c>
      <c r="D13" s="44">
        <f ca="1" t="shared" si="2"/>
        <v>0.4242589639420204</v>
      </c>
      <c r="E13" s="44">
        <f ca="1" t="shared" si="2"/>
        <v>0.29468797738772495</v>
      </c>
      <c r="F13" s="44">
        <f ca="1" t="shared" si="2"/>
        <v>0.4110008374964299</v>
      </c>
      <c r="G13" s="44">
        <f ca="1" t="shared" si="2"/>
        <v>0.2500636804965404</v>
      </c>
      <c r="H13" s="44">
        <f ca="1" t="shared" si="2"/>
        <v>0.30188244388365715</v>
      </c>
      <c r="I13" s="44">
        <f ca="1" t="shared" si="2"/>
        <v>0.3187236275184722</v>
      </c>
      <c r="J13" s="44">
        <f ca="1" t="shared" si="2"/>
        <v>0.49992887019879406</v>
      </c>
      <c r="K13" s="44">
        <f ca="1" t="shared" si="2"/>
        <v>0.4178873784891742</v>
      </c>
      <c r="L13" s="44">
        <f ca="1" t="shared" si="2"/>
        <v>0.1609972846265471</v>
      </c>
      <c r="M13" s="44">
        <f ca="1" t="shared" si="2"/>
        <v>0.2722935577053581</v>
      </c>
      <c r="N13" s="44">
        <f ca="1" t="shared" si="2"/>
        <v>0.4335833186774911</v>
      </c>
      <c r="O13" s="44">
        <f ca="1" t="shared" si="2"/>
        <v>0.34669746967167725</v>
      </c>
      <c r="P13" s="44">
        <f ca="1" t="shared" si="2"/>
        <v>0.4383551628332112</v>
      </c>
      <c r="Q13" s="44">
        <f ca="1" t="shared" si="2"/>
        <v>0.4682809319246831</v>
      </c>
      <c r="R13" s="44">
        <f ca="1" t="shared" si="2"/>
        <v>0.23632197797333648</v>
      </c>
      <c r="S13" s="44">
        <f ca="1" t="shared" si="2"/>
        <v>0.49866391440701996</v>
      </c>
      <c r="T13" s="44">
        <f ca="1" t="shared" si="2"/>
        <v>0.16002022366881463</v>
      </c>
      <c r="U13" s="44">
        <f ca="1" t="shared" si="2"/>
        <v>0.3224285962702192</v>
      </c>
      <c r="V13" s="44">
        <f ca="1" t="shared" si="2"/>
        <v>0.3592402031630293</v>
      </c>
      <c r="W13" s="44">
        <f ca="1" t="shared" si="2"/>
        <v>0.2782149145781196</v>
      </c>
      <c r="X13" s="44">
        <f ca="1" t="shared" si="2"/>
        <v>0.3936999199983884</v>
      </c>
      <c r="Y13" s="44">
        <f ca="1" t="shared" si="2"/>
        <v>0.31352398790358</v>
      </c>
      <c r="Z13" s="44">
        <f ca="1" t="shared" si="2"/>
        <v>0.21533578092324557</v>
      </c>
      <c r="AA13" s="44">
        <f ca="1" t="shared" si="2"/>
        <v>0.4575081866216999</v>
      </c>
      <c r="AB13" s="44">
        <f ca="1" t="shared" si="2"/>
        <v>0.30838611069361527</v>
      </c>
      <c r="AC13" s="44">
        <f aca="true" ca="1" t="shared" si="5" ref="D13:AZ18">NORMINV(RAND(),$C$4,$D$4)</f>
        <v>0.4179451946288397</v>
      </c>
      <c r="AD13" s="44">
        <f ca="1" t="shared" si="5"/>
        <v>0.36967168736340067</v>
      </c>
      <c r="AE13" s="44">
        <f ca="1" t="shared" si="5"/>
        <v>0.04132246318300531</v>
      </c>
      <c r="AF13" s="44">
        <f ca="1" t="shared" si="5"/>
        <v>0.19820633682041325</v>
      </c>
      <c r="AG13" s="44">
        <f ca="1" t="shared" si="5"/>
        <v>0.14629682332345917</v>
      </c>
      <c r="AH13" s="44">
        <f ca="1" t="shared" si="5"/>
        <v>0.21692994849445396</v>
      </c>
      <c r="AI13" s="44">
        <f ca="1" t="shared" si="5"/>
        <v>0.502977951591266</v>
      </c>
      <c r="AJ13" s="44">
        <f ca="1" t="shared" si="5"/>
        <v>0.4050383299946047</v>
      </c>
      <c r="AK13" s="44">
        <f ca="1" t="shared" si="5"/>
        <v>0.4542032450029593</v>
      </c>
      <c r="AL13" s="44">
        <f ca="1" t="shared" si="5"/>
        <v>0.40586412366900876</v>
      </c>
      <c r="AM13" s="44">
        <f ca="1" t="shared" si="5"/>
        <v>0.1971952699843914</v>
      </c>
      <c r="AN13" s="44">
        <f ca="1" t="shared" si="5"/>
        <v>0.09546207906507256</v>
      </c>
      <c r="AO13" s="44">
        <f ca="1" t="shared" si="5"/>
        <v>0.3233717335312211</v>
      </c>
      <c r="AP13" s="44">
        <f ca="1" t="shared" si="5"/>
        <v>0.36140423900662333</v>
      </c>
      <c r="AQ13" s="44">
        <f ca="1" t="shared" si="5"/>
        <v>0.37829119279256906</v>
      </c>
      <c r="AR13" s="44">
        <f ca="1" t="shared" si="5"/>
        <v>0.5186737872273333</v>
      </c>
      <c r="AS13" s="44">
        <f ca="1" t="shared" si="5"/>
        <v>0.20132378627197933</v>
      </c>
      <c r="AT13" s="44">
        <f ca="1" t="shared" si="5"/>
        <v>0.38008468629370346</v>
      </c>
      <c r="AU13" s="44">
        <f ca="1" t="shared" si="5"/>
        <v>0.2606526026648084</v>
      </c>
      <c r="AV13" s="44">
        <f ca="1" t="shared" si="5"/>
        <v>0.24632401261227319</v>
      </c>
      <c r="AW13" s="44">
        <f ca="1" t="shared" si="5"/>
        <v>0.3960649087607816</v>
      </c>
      <c r="AX13" s="44">
        <f ca="1" t="shared" si="5"/>
        <v>0.48060342907688713</v>
      </c>
      <c r="AY13" s="44">
        <f ca="1" t="shared" si="5"/>
        <v>0.36065280267152816</v>
      </c>
      <c r="AZ13" s="44">
        <f ca="1" t="shared" si="5"/>
        <v>0.32229927150406784</v>
      </c>
    </row>
    <row r="14" spans="2:52" ht="15">
      <c r="B14" s="44">
        <f t="shared" si="4"/>
        <v>7</v>
      </c>
      <c r="C14" s="44">
        <f ca="1" t="shared" si="1"/>
        <v>0.3975297839165791</v>
      </c>
      <c r="D14" s="44">
        <f ca="1" t="shared" si="5"/>
        <v>0.4081162372480877</v>
      </c>
      <c r="E14" s="44">
        <f ca="1" t="shared" si="5"/>
        <v>0.40490638194603523</v>
      </c>
      <c r="F14" s="44">
        <f ca="1" t="shared" si="5"/>
        <v>0.3242984798805372</v>
      </c>
      <c r="G14" s="44">
        <f ca="1" t="shared" si="5"/>
        <v>0.3423319217561897</v>
      </c>
      <c r="H14" s="44">
        <f ca="1" t="shared" si="5"/>
        <v>0.36137821234744844</v>
      </c>
      <c r="I14" s="44">
        <f ca="1" t="shared" si="5"/>
        <v>0.43021805376482625</v>
      </c>
      <c r="J14" s="44">
        <f ca="1" t="shared" si="5"/>
        <v>0.2670444656944681</v>
      </c>
      <c r="K14" s="44">
        <f ca="1" t="shared" si="5"/>
        <v>0.23055073450857907</v>
      </c>
      <c r="L14" s="44">
        <f ca="1" t="shared" si="5"/>
        <v>0.3412087465808725</v>
      </c>
      <c r="M14" s="44">
        <f ca="1" t="shared" si="5"/>
        <v>0.3880706052352516</v>
      </c>
      <c r="N14" s="44">
        <f ca="1" t="shared" si="5"/>
        <v>0.45635077968592686</v>
      </c>
      <c r="O14" s="44">
        <f ca="1" t="shared" si="5"/>
        <v>0.5562055822195927</v>
      </c>
      <c r="P14" s="44">
        <f ca="1" t="shared" si="5"/>
        <v>0.4769798729864434</v>
      </c>
      <c r="Q14" s="44">
        <f ca="1" t="shared" si="5"/>
        <v>0.25399547817160967</v>
      </c>
      <c r="R14" s="44">
        <f ca="1" t="shared" si="5"/>
        <v>0.25728729262071504</v>
      </c>
      <c r="S14" s="44">
        <f ca="1" t="shared" si="5"/>
        <v>0.3493884830959533</v>
      </c>
      <c r="T14" s="44">
        <f ca="1" t="shared" si="5"/>
        <v>0.3468394375661043</v>
      </c>
      <c r="U14" s="44">
        <f ca="1" t="shared" si="5"/>
        <v>0.5220085562706516</v>
      </c>
      <c r="V14" s="44">
        <f ca="1" t="shared" si="5"/>
        <v>0.30616405045760997</v>
      </c>
      <c r="W14" s="44">
        <f ca="1" t="shared" si="5"/>
        <v>0.06496198563279354</v>
      </c>
      <c r="X14" s="44">
        <f ca="1" t="shared" si="5"/>
        <v>0.16184900310117994</v>
      </c>
      <c r="Y14" s="44">
        <f ca="1" t="shared" si="5"/>
        <v>0.36320077435167775</v>
      </c>
      <c r="Z14" s="44">
        <f ca="1" t="shared" si="5"/>
        <v>0.23963044589575472</v>
      </c>
      <c r="AA14" s="44">
        <f ca="1" t="shared" si="5"/>
        <v>0.45644782837258896</v>
      </c>
      <c r="AB14" s="44">
        <f ca="1" t="shared" si="5"/>
        <v>0.3526895818534642</v>
      </c>
      <c r="AC14" s="44">
        <f ca="1" t="shared" si="5"/>
        <v>0.48513633355684027</v>
      </c>
      <c r="AD14" s="44">
        <f ca="1" t="shared" si="5"/>
        <v>0.4262516265454821</v>
      </c>
      <c r="AE14" s="44">
        <f ca="1" t="shared" si="5"/>
        <v>0.35706032442336555</v>
      </c>
      <c r="AF14" s="44">
        <f ca="1" t="shared" si="5"/>
        <v>0.49649912198229573</v>
      </c>
      <c r="AG14" s="44">
        <f ca="1" t="shared" si="5"/>
        <v>0.4680460271143085</v>
      </c>
      <c r="AH14" s="44">
        <f ca="1" t="shared" si="5"/>
        <v>0.24959126834847623</v>
      </c>
      <c r="AI14" s="44">
        <f ca="1" t="shared" si="5"/>
        <v>0.2917959752548555</v>
      </c>
      <c r="AJ14" s="44">
        <f ca="1" t="shared" si="5"/>
        <v>0.1608090170379433</v>
      </c>
      <c r="AK14" s="44">
        <f ca="1" t="shared" si="5"/>
        <v>0.2341255077811431</v>
      </c>
      <c r="AL14" s="44">
        <f ca="1" t="shared" si="5"/>
        <v>0.482471683699948</v>
      </c>
      <c r="AM14" s="44">
        <f ca="1" t="shared" si="5"/>
        <v>0.3861148273093859</v>
      </c>
      <c r="AN14" s="44">
        <f ca="1" t="shared" si="5"/>
        <v>0.4105888659684383</v>
      </c>
      <c r="AO14" s="44">
        <f ca="1" t="shared" si="5"/>
        <v>0.35732915011294986</v>
      </c>
      <c r="AP14" s="44">
        <f ca="1" t="shared" si="5"/>
        <v>0.15383111092921176</v>
      </c>
      <c r="AQ14" s="44">
        <f ca="1" t="shared" si="5"/>
        <v>0.48143053713522604</v>
      </c>
      <c r="AR14" s="44">
        <f ca="1" t="shared" si="5"/>
        <v>0.2205976931787086</v>
      </c>
      <c r="AS14" s="44">
        <f ca="1" t="shared" si="5"/>
        <v>0.2136395010762591</v>
      </c>
      <c r="AT14" s="44">
        <f ca="1" t="shared" si="5"/>
        <v>0.2564145343220083</v>
      </c>
      <c r="AU14" s="44">
        <f ca="1" t="shared" si="5"/>
        <v>0.22445135513389558</v>
      </c>
      <c r="AV14" s="44">
        <f ca="1" t="shared" si="5"/>
        <v>0.2949580665233701</v>
      </c>
      <c r="AW14" s="44">
        <f ca="1" t="shared" si="5"/>
        <v>0.3377835302903727</v>
      </c>
      <c r="AX14" s="44">
        <f ca="1" t="shared" si="5"/>
        <v>0.30475755022162637</v>
      </c>
      <c r="AY14" s="44">
        <f ca="1" t="shared" si="5"/>
        <v>0.5220822840473527</v>
      </c>
      <c r="AZ14" s="44">
        <f ca="1" t="shared" si="5"/>
        <v>0.1785242126656764</v>
      </c>
    </row>
    <row r="15" spans="2:52" ht="15">
      <c r="B15" s="44">
        <f t="shared" si="4"/>
        <v>8</v>
      </c>
      <c r="C15" s="44">
        <f ca="1" t="shared" si="1"/>
        <v>0.3053095240023641</v>
      </c>
      <c r="D15" s="44">
        <f ca="1" t="shared" si="5"/>
        <v>0.4173735730368511</v>
      </c>
      <c r="E15" s="44">
        <f ca="1" t="shared" si="5"/>
        <v>0.3511743612741157</v>
      </c>
      <c r="F15" s="44">
        <f ca="1" t="shared" si="5"/>
        <v>0.4489049013248587</v>
      </c>
      <c r="G15" s="44">
        <f ca="1" t="shared" si="5"/>
        <v>0.5122017010385745</v>
      </c>
      <c r="H15" s="44">
        <f ca="1" t="shared" si="5"/>
        <v>0.3992550857270019</v>
      </c>
      <c r="I15" s="44">
        <f ca="1" t="shared" si="5"/>
        <v>0.4818913948494439</v>
      </c>
      <c r="J15" s="44">
        <f ca="1" t="shared" si="5"/>
        <v>0.44552665269317726</v>
      </c>
      <c r="K15" s="44">
        <f ca="1" t="shared" si="5"/>
        <v>0.3566628012946736</v>
      </c>
      <c r="L15" s="44">
        <f ca="1" t="shared" si="5"/>
        <v>0.5172828658950995</v>
      </c>
      <c r="M15" s="44">
        <f ca="1" t="shared" si="5"/>
        <v>0.28075727396318584</v>
      </c>
      <c r="N15" s="44">
        <f ca="1" t="shared" si="5"/>
        <v>0.43618459587649405</v>
      </c>
      <c r="O15" s="44">
        <f ca="1" t="shared" si="5"/>
        <v>0.06896447788398735</v>
      </c>
      <c r="P15" s="44">
        <f ca="1" t="shared" si="5"/>
        <v>0.3267567493778192</v>
      </c>
      <c r="Q15" s="44">
        <f ca="1" t="shared" si="5"/>
        <v>0.29690285388607474</v>
      </c>
      <c r="R15" s="44">
        <f ca="1" t="shared" si="5"/>
        <v>0.2870542737550653</v>
      </c>
      <c r="S15" s="44">
        <f ca="1" t="shared" si="5"/>
        <v>0.21409511441374085</v>
      </c>
      <c r="T15" s="44">
        <f ca="1" t="shared" si="5"/>
        <v>0.2692848681781717</v>
      </c>
      <c r="U15" s="44">
        <f ca="1" t="shared" si="5"/>
        <v>0.30997837465485995</v>
      </c>
      <c r="V15" s="44">
        <f ca="1" t="shared" si="5"/>
        <v>0.27363809662461147</v>
      </c>
      <c r="W15" s="44">
        <f ca="1" t="shared" si="5"/>
        <v>0.17798628639410088</v>
      </c>
      <c r="X15" s="44">
        <f ca="1" t="shared" si="5"/>
        <v>0.4043955649653187</v>
      </c>
      <c r="Y15" s="44">
        <f ca="1" t="shared" si="5"/>
        <v>0.4292818388894313</v>
      </c>
      <c r="Z15" s="44">
        <f ca="1" t="shared" si="5"/>
        <v>0.16974024614331756</v>
      </c>
      <c r="AA15" s="44">
        <f ca="1" t="shared" si="5"/>
        <v>0.42669884606070685</v>
      </c>
      <c r="AB15" s="44">
        <f ca="1" t="shared" si="5"/>
        <v>0.1915872656512434</v>
      </c>
      <c r="AC15" s="44">
        <f ca="1" t="shared" si="5"/>
        <v>0.17822525196767053</v>
      </c>
      <c r="AD15" s="44">
        <f ca="1" t="shared" si="5"/>
        <v>0.5094206610322287</v>
      </c>
      <c r="AE15" s="44">
        <f ca="1" t="shared" si="5"/>
        <v>0.2958633704253206</v>
      </c>
      <c r="AF15" s="44">
        <f ca="1" t="shared" si="5"/>
        <v>0.08374990535447407</v>
      </c>
      <c r="AG15" s="44">
        <f ca="1" t="shared" si="5"/>
        <v>0.38349050021165565</v>
      </c>
      <c r="AH15" s="44">
        <f ca="1" t="shared" si="5"/>
        <v>0.2771681741725062</v>
      </c>
      <c r="AI15" s="44">
        <f ca="1" t="shared" si="5"/>
        <v>0.3444082319026762</v>
      </c>
      <c r="AJ15" s="44">
        <f ca="1" t="shared" si="5"/>
        <v>0.2820026766400596</v>
      </c>
      <c r="AK15" s="44">
        <f ca="1" t="shared" si="5"/>
        <v>0.38930321788561373</v>
      </c>
      <c r="AL15" s="44">
        <f ca="1" t="shared" si="5"/>
        <v>0.411111943265035</v>
      </c>
      <c r="AM15" s="44">
        <f ca="1" t="shared" si="5"/>
        <v>0.1729485307853037</v>
      </c>
      <c r="AN15" s="44">
        <f ca="1" t="shared" si="5"/>
        <v>0.41120136874050117</v>
      </c>
      <c r="AO15" s="44">
        <f ca="1" t="shared" si="5"/>
        <v>0.3299369888533944</v>
      </c>
      <c r="AP15" s="44">
        <f ca="1" t="shared" si="5"/>
        <v>0.32362812141249553</v>
      </c>
      <c r="AQ15" s="44">
        <f ca="1" t="shared" si="5"/>
        <v>0.14701517634914837</v>
      </c>
      <c r="AR15" s="44">
        <f ca="1" t="shared" si="5"/>
        <v>0.36398001457527074</v>
      </c>
      <c r="AS15" s="44">
        <f ca="1" t="shared" si="5"/>
        <v>0.44613552753409036</v>
      </c>
      <c r="AT15" s="44">
        <f ca="1" t="shared" si="5"/>
        <v>0.4056316275390398</v>
      </c>
      <c r="AU15" s="44">
        <f ca="1" t="shared" si="5"/>
        <v>0.6063440096102383</v>
      </c>
      <c r="AV15" s="44">
        <f ca="1" t="shared" si="5"/>
        <v>0.6318287258693452</v>
      </c>
      <c r="AW15" s="44">
        <f ca="1" t="shared" si="5"/>
        <v>0.43762953099853613</v>
      </c>
      <c r="AX15" s="44">
        <f ca="1" t="shared" si="5"/>
        <v>0.3597571097786418</v>
      </c>
      <c r="AY15" s="44">
        <f ca="1" t="shared" si="5"/>
        <v>0.37051845626622754</v>
      </c>
      <c r="AZ15" s="44">
        <f ca="1" t="shared" si="5"/>
        <v>0.38196840211685573</v>
      </c>
    </row>
    <row r="16" spans="2:52" ht="15">
      <c r="B16" s="44">
        <f t="shared" si="4"/>
        <v>9</v>
      </c>
      <c r="C16" s="44">
        <f ca="1" t="shared" si="1"/>
        <v>0.23750019008812379</v>
      </c>
      <c r="D16" s="44">
        <f ca="1" t="shared" si="5"/>
        <v>0.27575092354916764</v>
      </c>
      <c r="E16" s="44">
        <f ca="1" t="shared" si="5"/>
        <v>0.19796169182868437</v>
      </c>
      <c r="F16" s="44">
        <f ca="1" t="shared" si="5"/>
        <v>0.3951887190821095</v>
      </c>
      <c r="G16" s="44">
        <f ca="1" t="shared" si="5"/>
        <v>0.3881173417926559</v>
      </c>
      <c r="H16" s="44">
        <f ca="1" t="shared" si="5"/>
        <v>0.4337251813498196</v>
      </c>
      <c r="I16" s="44">
        <f ca="1" t="shared" si="5"/>
        <v>0.24120592221671155</v>
      </c>
      <c r="J16" s="44">
        <f ca="1" t="shared" si="5"/>
        <v>0.2067429825148082</v>
      </c>
      <c r="K16" s="44">
        <f ca="1" t="shared" si="5"/>
        <v>0.3527353916239063</v>
      </c>
      <c r="L16" s="44">
        <f ca="1" t="shared" si="5"/>
        <v>0.2922815483970269</v>
      </c>
      <c r="M16" s="44">
        <f ca="1" t="shared" si="5"/>
        <v>0.1987290407862034</v>
      </c>
      <c r="N16" s="44">
        <f ca="1" t="shared" si="5"/>
        <v>0.4798257289118323</v>
      </c>
      <c r="O16" s="44">
        <f ca="1" t="shared" si="5"/>
        <v>0.018714010932790237</v>
      </c>
      <c r="P16" s="44">
        <f ca="1" t="shared" si="5"/>
        <v>0.44030432426380295</v>
      </c>
      <c r="Q16" s="44">
        <f ca="1" t="shared" si="5"/>
        <v>0.35018844650318787</v>
      </c>
      <c r="R16" s="44">
        <f ca="1" t="shared" si="5"/>
        <v>0.40421431757333276</v>
      </c>
      <c r="S16" s="44">
        <f ca="1" t="shared" si="5"/>
        <v>0.47062097038064177</v>
      </c>
      <c r="T16" s="44">
        <f ca="1" t="shared" si="5"/>
        <v>0.319417695465842</v>
      </c>
      <c r="U16" s="44">
        <f ca="1" t="shared" si="5"/>
        <v>0.7318864541902513</v>
      </c>
      <c r="V16" s="44">
        <f ca="1" t="shared" si="5"/>
        <v>0.2364675164128609</v>
      </c>
      <c r="W16" s="44">
        <f ca="1" t="shared" si="5"/>
        <v>0.25319494206275445</v>
      </c>
      <c r="X16" s="44">
        <f ca="1" t="shared" si="5"/>
        <v>0.40038448185564185</v>
      </c>
      <c r="Y16" s="44">
        <f ca="1" t="shared" si="5"/>
        <v>0.5224205868764815</v>
      </c>
      <c r="Z16" s="44">
        <f ca="1" t="shared" si="5"/>
        <v>0.3355072983675025</v>
      </c>
      <c r="AA16" s="44">
        <f ca="1" t="shared" si="5"/>
        <v>0.2839884489875696</v>
      </c>
      <c r="AB16" s="44">
        <f ca="1" t="shared" si="5"/>
        <v>0.21233714535018355</v>
      </c>
      <c r="AC16" s="44">
        <f ca="1" t="shared" si="5"/>
        <v>0.4180057453638253</v>
      </c>
      <c r="AD16" s="44">
        <f ca="1" t="shared" si="5"/>
        <v>0.49654940512585716</v>
      </c>
      <c r="AE16" s="44">
        <f ca="1" t="shared" si="5"/>
        <v>0.45980775725606915</v>
      </c>
      <c r="AF16" s="44">
        <f ca="1" t="shared" si="5"/>
        <v>0.4272938632792085</v>
      </c>
      <c r="AG16" s="44">
        <f ca="1" t="shared" si="5"/>
        <v>0.3028783732867899</v>
      </c>
      <c r="AH16" s="44">
        <f ca="1" t="shared" si="5"/>
        <v>0.2892159972361296</v>
      </c>
      <c r="AI16" s="44">
        <f ca="1" t="shared" si="5"/>
        <v>0.44520746157007773</v>
      </c>
      <c r="AJ16" s="44">
        <f ca="1" t="shared" si="5"/>
        <v>0.48267778140828504</v>
      </c>
      <c r="AK16" s="44">
        <f ca="1" t="shared" si="5"/>
        <v>0.05693592243961659</v>
      </c>
      <c r="AL16" s="44">
        <f ca="1" t="shared" si="5"/>
        <v>0.3606293899184354</v>
      </c>
      <c r="AM16" s="44">
        <f ca="1" t="shared" si="5"/>
        <v>0.3725347105167092</v>
      </c>
      <c r="AN16" s="44">
        <f ca="1" t="shared" si="5"/>
        <v>0.2567593643458932</v>
      </c>
      <c r="AO16" s="44">
        <f ca="1" t="shared" si="5"/>
        <v>0.42389086216592375</v>
      </c>
      <c r="AP16" s="44">
        <f ca="1" t="shared" si="5"/>
        <v>0.4567572603011577</v>
      </c>
      <c r="AQ16" s="44">
        <f ca="1" t="shared" si="5"/>
        <v>0.3943528399054795</v>
      </c>
      <c r="AR16" s="44">
        <f ca="1" t="shared" si="5"/>
        <v>0.18798580195250184</v>
      </c>
      <c r="AS16" s="44">
        <f ca="1" t="shared" si="5"/>
        <v>0.41377272988950825</v>
      </c>
      <c r="AT16" s="44">
        <f ca="1" t="shared" si="5"/>
        <v>0.39224588056364196</v>
      </c>
      <c r="AU16" s="44">
        <f ca="1" t="shared" si="5"/>
        <v>0.31902215868961636</v>
      </c>
      <c r="AV16" s="44">
        <f ca="1" t="shared" si="5"/>
        <v>0.26921844846683696</v>
      </c>
      <c r="AW16" s="44">
        <f ca="1" t="shared" si="5"/>
        <v>0.1796023187111995</v>
      </c>
      <c r="AX16" s="44">
        <f ca="1" t="shared" si="5"/>
        <v>0.4076525280686645</v>
      </c>
      <c r="AY16" s="44">
        <f ca="1" t="shared" si="5"/>
        <v>0.24239597351233091</v>
      </c>
      <c r="AZ16" s="44">
        <f ca="1" t="shared" si="5"/>
        <v>0.41010482506853196</v>
      </c>
    </row>
    <row r="17" spans="2:52" ht="15">
      <c r="B17" s="44">
        <f t="shared" si="4"/>
        <v>10</v>
      </c>
      <c r="C17" s="44">
        <f ca="1" t="shared" si="1"/>
        <v>0.030209461512646252</v>
      </c>
      <c r="D17" s="44">
        <f ca="1" t="shared" si="5"/>
        <v>0.30974436623403706</v>
      </c>
      <c r="E17" s="44">
        <f ca="1" t="shared" si="5"/>
        <v>0.267575754767718</v>
      </c>
      <c r="F17" s="44">
        <f ca="1" t="shared" si="5"/>
        <v>0.28910548330141483</v>
      </c>
      <c r="G17" s="44">
        <f ca="1" t="shared" si="5"/>
        <v>0.4740999685114735</v>
      </c>
      <c r="H17" s="44">
        <f ca="1" t="shared" si="5"/>
        <v>0.39119824372638173</v>
      </c>
      <c r="I17" s="44">
        <f ca="1" t="shared" si="5"/>
        <v>0.2808052913531953</v>
      </c>
      <c r="J17" s="44">
        <f ca="1" t="shared" si="5"/>
        <v>0.40188142522346126</v>
      </c>
      <c r="K17" s="44">
        <f ca="1" t="shared" si="5"/>
        <v>0.46662981830122696</v>
      </c>
      <c r="L17" s="44">
        <f ca="1" t="shared" si="5"/>
        <v>0.5133434013295911</v>
      </c>
      <c r="M17" s="44">
        <f ca="1" t="shared" si="5"/>
        <v>0.29341264334575734</v>
      </c>
      <c r="N17" s="44">
        <f ca="1" t="shared" si="5"/>
        <v>0.22295158517885577</v>
      </c>
      <c r="O17" s="44">
        <f ca="1" t="shared" si="5"/>
        <v>0.30827416960329723</v>
      </c>
      <c r="P17" s="44">
        <f ca="1" t="shared" si="5"/>
        <v>0.14778926593042738</v>
      </c>
      <c r="Q17" s="44">
        <f ca="1" t="shared" si="5"/>
        <v>0.33486173863517354</v>
      </c>
      <c r="R17" s="44">
        <f ca="1" t="shared" si="5"/>
        <v>0.1466908289979245</v>
      </c>
      <c r="S17" s="44">
        <f ca="1" t="shared" si="5"/>
        <v>0.3194250061824872</v>
      </c>
      <c r="T17" s="44">
        <f ca="1" t="shared" si="5"/>
        <v>0.35086394522028236</v>
      </c>
      <c r="U17" s="44">
        <f ca="1" t="shared" si="5"/>
        <v>0.3140495791865446</v>
      </c>
      <c r="V17" s="44">
        <f ca="1" t="shared" si="5"/>
        <v>0.30995496688997953</v>
      </c>
      <c r="W17" s="44">
        <f ca="1" t="shared" si="5"/>
        <v>0.03942797349481941</v>
      </c>
      <c r="X17" s="44">
        <f ca="1" t="shared" si="5"/>
        <v>0.16195864482840253</v>
      </c>
      <c r="Y17" s="44">
        <f ca="1" t="shared" si="5"/>
        <v>0.42279355297631716</v>
      </c>
      <c r="Z17" s="44">
        <f ca="1" t="shared" si="5"/>
        <v>0.20821348048374652</v>
      </c>
      <c r="AA17" s="44">
        <f ca="1" t="shared" si="5"/>
        <v>0.29096340335649323</v>
      </c>
      <c r="AB17" s="44">
        <f ca="1" t="shared" si="5"/>
        <v>0.03152520549769244</v>
      </c>
      <c r="AC17" s="44">
        <f ca="1" t="shared" si="5"/>
        <v>0.38334560066779155</v>
      </c>
      <c r="AD17" s="44">
        <f ca="1" t="shared" si="5"/>
        <v>0.24376411568022233</v>
      </c>
      <c r="AE17" s="44">
        <f ca="1" t="shared" si="5"/>
        <v>0.3753676225857354</v>
      </c>
      <c r="AF17" s="44">
        <f ca="1" t="shared" si="5"/>
        <v>0.44329227463148363</v>
      </c>
      <c r="AG17" s="44">
        <f ca="1" t="shared" si="5"/>
        <v>0.2842278089451205</v>
      </c>
      <c r="AH17" s="44">
        <f ca="1" t="shared" si="5"/>
        <v>0.39994211603110547</v>
      </c>
      <c r="AI17" s="44">
        <f ca="1" t="shared" si="5"/>
        <v>0.3704720321631</v>
      </c>
      <c r="AJ17" s="44">
        <f ca="1" t="shared" si="5"/>
        <v>0.1119917775330235</v>
      </c>
      <c r="AK17" s="44">
        <f ca="1" t="shared" si="5"/>
        <v>0.29249297836563565</v>
      </c>
      <c r="AL17" s="44">
        <f ca="1" t="shared" si="5"/>
        <v>0.28503408342488856</v>
      </c>
      <c r="AM17" s="44">
        <f ca="1" t="shared" si="5"/>
        <v>0.35793507417187265</v>
      </c>
      <c r="AN17" s="44">
        <f ca="1" t="shared" si="5"/>
        <v>0.3209954662135781</v>
      </c>
      <c r="AO17" s="44">
        <f ca="1" t="shared" si="5"/>
        <v>0.4405225118423632</v>
      </c>
      <c r="AP17" s="44">
        <f ca="1" t="shared" si="5"/>
        <v>0.44925085038390605</v>
      </c>
      <c r="AQ17" s="44">
        <f ca="1" t="shared" si="5"/>
        <v>0.4746995804011053</v>
      </c>
      <c r="AR17" s="44">
        <f ca="1" t="shared" si="5"/>
        <v>0.21344770003178865</v>
      </c>
      <c r="AS17" s="44">
        <f ca="1" t="shared" si="5"/>
        <v>0.30660590288372364</v>
      </c>
      <c r="AT17" s="44">
        <f ca="1" t="shared" si="5"/>
        <v>0.46921082720549834</v>
      </c>
      <c r="AU17" s="44">
        <f ca="1" t="shared" si="5"/>
        <v>0.3217202127826242</v>
      </c>
      <c r="AV17" s="44">
        <f ca="1" t="shared" si="5"/>
        <v>0.2537125769219237</v>
      </c>
      <c r="AW17" s="44">
        <f ca="1" t="shared" si="5"/>
        <v>0.2798880470481319</v>
      </c>
      <c r="AX17" s="44">
        <f ca="1" t="shared" si="5"/>
        <v>0.27930331645968554</v>
      </c>
      <c r="AY17" s="44">
        <f ca="1" t="shared" si="5"/>
        <v>0.024947898447223393</v>
      </c>
      <c r="AZ17" s="44">
        <f ca="1" t="shared" si="5"/>
        <v>0.274149988582538</v>
      </c>
    </row>
    <row r="18" spans="2:52" ht="15">
      <c r="B18" s="44">
        <f t="shared" si="4"/>
        <v>11</v>
      </c>
      <c r="C18" s="44">
        <f ca="1" t="shared" si="1"/>
        <v>0.2884045219698575</v>
      </c>
      <c r="D18" s="44">
        <f ca="1" t="shared" si="5"/>
        <v>0.532729474679674</v>
      </c>
      <c r="E18" s="44">
        <f ca="1" t="shared" si="5"/>
        <v>0.6172369257252998</v>
      </c>
      <c r="F18" s="44">
        <f ca="1" t="shared" si="5"/>
        <v>0.314137573987731</v>
      </c>
      <c r="G18" s="44">
        <f ca="1" t="shared" si="5"/>
        <v>0.2190602559137032</v>
      </c>
      <c r="H18" s="44">
        <f ca="1" t="shared" si="5"/>
        <v>0.46717645734039037</v>
      </c>
      <c r="I18" s="44">
        <f ca="1" t="shared" si="5"/>
        <v>0.1815977770487607</v>
      </c>
      <c r="J18" s="44">
        <f ca="1" t="shared" si="5"/>
        <v>0.32968786991840426</v>
      </c>
      <c r="K18" s="44">
        <f ca="1" t="shared" si="5"/>
        <v>0.5246845043194808</v>
      </c>
      <c r="L18" s="44">
        <f ca="1" t="shared" si="5"/>
        <v>0.33042177463839884</v>
      </c>
      <c r="M18" s="44">
        <f ca="1" t="shared" si="5"/>
        <v>0.38632750318259484</v>
      </c>
      <c r="N18" s="44">
        <f ca="1" t="shared" si="5"/>
        <v>0.3569577235745134</v>
      </c>
      <c r="O18" s="44">
        <f ca="1" t="shared" si="5"/>
        <v>0.3650587297681936</v>
      </c>
      <c r="P18" s="44">
        <f ca="1" t="shared" si="5"/>
        <v>0.18680078966573396</v>
      </c>
      <c r="Q18" s="44">
        <f ca="1" t="shared" si="5"/>
        <v>0.371061172331048</v>
      </c>
      <c r="R18" s="44">
        <f ca="1" t="shared" si="5"/>
        <v>0.4953773817023226</v>
      </c>
      <c r="S18" s="44">
        <f ca="1" t="shared" si="5"/>
        <v>0.19273735721093213</v>
      </c>
      <c r="T18" s="44">
        <f ca="1" t="shared" si="5"/>
        <v>0.29120632965109233</v>
      </c>
      <c r="U18" s="44">
        <f ca="1" t="shared" si="5"/>
        <v>0.36434891230984484</v>
      </c>
      <c r="V18" s="44">
        <f ca="1" t="shared" si="5"/>
        <v>0.2850404330876071</v>
      </c>
      <c r="W18" s="44">
        <f ca="1" t="shared" si="5"/>
        <v>0.4141758293274277</v>
      </c>
      <c r="X18" s="44">
        <f ca="1" t="shared" si="5"/>
        <v>0.4872493715379568</v>
      </c>
      <c r="Y18" s="44">
        <f ca="1" t="shared" si="5"/>
        <v>0.20196231533797618</v>
      </c>
      <c r="Z18" s="44">
        <f ca="1" t="shared" si="5"/>
        <v>0.29828076952285937</v>
      </c>
      <c r="AA18" s="44">
        <f ca="1" t="shared" si="5"/>
        <v>0.19822220907210814</v>
      </c>
      <c r="AB18" s="44">
        <f ca="1" t="shared" si="5"/>
        <v>0.3256190303513801</v>
      </c>
      <c r="AC18" s="44">
        <f ca="1" t="shared" si="5"/>
        <v>0.3707550459938649</v>
      </c>
      <c r="AD18" s="44">
        <f ca="1" t="shared" si="5"/>
        <v>0.19101567653224594</v>
      </c>
      <c r="AE18" s="44">
        <f ca="1" t="shared" si="5"/>
        <v>0.47303054834113517</v>
      </c>
      <c r="AF18" s="44">
        <f ca="1" t="shared" si="5"/>
        <v>0.29359400044306233</v>
      </c>
      <c r="AG18" s="44">
        <f ca="1" t="shared" si="5"/>
        <v>0.42491339864444155</v>
      </c>
      <c r="AH18" s="44">
        <f ca="1" t="shared" si="5"/>
        <v>0.281204568350839</v>
      </c>
      <c r="AI18" s="44">
        <f ca="1" t="shared" si="5"/>
        <v>0.2644855063990848</v>
      </c>
      <c r="AJ18" s="44">
        <f ca="1" t="shared" si="5"/>
        <v>0.17625687724146288</v>
      </c>
      <c r="AK18" s="44">
        <f ca="1" t="shared" si="5"/>
        <v>0.3388061981622126</v>
      </c>
      <c r="AL18" s="44">
        <f ca="1" t="shared" si="5"/>
        <v>0.41282235998908484</v>
      </c>
      <c r="AM18" s="44">
        <f aca="true" ca="1" t="shared" si="6" ref="D18:AZ23">NORMINV(RAND(),$C$4,$D$4)</f>
        <v>0.28714774369714</v>
      </c>
      <c r="AN18" s="44">
        <f ca="1" t="shared" si="6"/>
        <v>0.2652100366314204</v>
      </c>
      <c r="AO18" s="44">
        <f ca="1" t="shared" si="6"/>
        <v>0.23597405919879644</v>
      </c>
      <c r="AP18" s="44">
        <f ca="1" t="shared" si="6"/>
        <v>0.40260893621864</v>
      </c>
      <c r="AQ18" s="44">
        <f ca="1" t="shared" si="6"/>
        <v>0.4025350595896484</v>
      </c>
      <c r="AR18" s="44">
        <f ca="1" t="shared" si="6"/>
        <v>0.4345963912200373</v>
      </c>
      <c r="AS18" s="44">
        <f ca="1" t="shared" si="6"/>
        <v>0.3812555880905837</v>
      </c>
      <c r="AT18" s="44">
        <f ca="1" t="shared" si="6"/>
        <v>0.19928800979969585</v>
      </c>
      <c r="AU18" s="44">
        <f ca="1" t="shared" si="6"/>
        <v>0.4549488347214287</v>
      </c>
      <c r="AV18" s="44">
        <f ca="1" t="shared" si="6"/>
        <v>0.3612218545944746</v>
      </c>
      <c r="AW18" s="44">
        <f ca="1" t="shared" si="6"/>
        <v>0.40513229831211883</v>
      </c>
      <c r="AX18" s="44">
        <f ca="1" t="shared" si="6"/>
        <v>-0.08887015451163305</v>
      </c>
      <c r="AY18" s="44">
        <f ca="1" t="shared" si="6"/>
        <v>0.35078760443790397</v>
      </c>
      <c r="AZ18" s="44">
        <f ca="1" t="shared" si="6"/>
        <v>0.390506973632985</v>
      </c>
    </row>
    <row r="19" spans="2:52" ht="15">
      <c r="B19" s="44">
        <f t="shared" si="4"/>
        <v>12</v>
      </c>
      <c r="C19" s="44">
        <f ca="1" t="shared" si="1"/>
        <v>0.23303037477720437</v>
      </c>
      <c r="D19" s="44">
        <f ca="1" t="shared" si="6"/>
        <v>0.1743784560570005</v>
      </c>
      <c r="E19" s="44">
        <f ca="1" t="shared" si="6"/>
        <v>0.35582505740958653</v>
      </c>
      <c r="F19" s="44">
        <f ca="1" t="shared" si="6"/>
        <v>0.48375273245828043</v>
      </c>
      <c r="G19" s="44">
        <f ca="1" t="shared" si="6"/>
        <v>0.4508909593503653</v>
      </c>
      <c r="H19" s="44">
        <f ca="1" t="shared" si="6"/>
        <v>0.17589578294570737</v>
      </c>
      <c r="I19" s="44">
        <f ca="1" t="shared" si="6"/>
        <v>0.18491065406676815</v>
      </c>
      <c r="J19" s="44">
        <f ca="1" t="shared" si="6"/>
        <v>0.1622239647613081</v>
      </c>
      <c r="K19" s="44">
        <f ca="1" t="shared" si="6"/>
        <v>0.22273847410729458</v>
      </c>
      <c r="L19" s="44">
        <f ca="1" t="shared" si="6"/>
        <v>0.37542281870484495</v>
      </c>
      <c r="M19" s="44">
        <f ca="1" t="shared" si="6"/>
        <v>0.25703278704503546</v>
      </c>
      <c r="N19" s="44">
        <f ca="1" t="shared" si="6"/>
        <v>0.40255911844530223</v>
      </c>
      <c r="O19" s="44">
        <f ca="1" t="shared" si="6"/>
        <v>0.4306510471057904</v>
      </c>
      <c r="P19" s="44">
        <f ca="1" t="shared" si="6"/>
        <v>0.28328972915493456</v>
      </c>
      <c r="Q19" s="44">
        <f ca="1" t="shared" si="6"/>
        <v>0.4152666520446794</v>
      </c>
      <c r="R19" s="44">
        <f ca="1" t="shared" si="6"/>
        <v>0.4365076454649386</v>
      </c>
      <c r="S19" s="44">
        <f ca="1" t="shared" si="6"/>
        <v>0.024427777141540374</v>
      </c>
      <c r="T19" s="44">
        <f ca="1" t="shared" si="6"/>
        <v>0.17439614014768173</v>
      </c>
      <c r="U19" s="44">
        <f ca="1" t="shared" si="6"/>
        <v>0.2956914343533833</v>
      </c>
      <c r="V19" s="44">
        <f ca="1" t="shared" si="6"/>
        <v>0.6937143382295754</v>
      </c>
      <c r="W19" s="44">
        <f ca="1" t="shared" si="6"/>
        <v>0.3565901413192605</v>
      </c>
      <c r="X19" s="44">
        <f ca="1" t="shared" si="6"/>
        <v>0.18070014909225038</v>
      </c>
      <c r="Y19" s="44">
        <f ca="1" t="shared" si="6"/>
        <v>0.20571748307274462</v>
      </c>
      <c r="Z19" s="44">
        <f ca="1" t="shared" si="6"/>
        <v>0.09001802706060763</v>
      </c>
      <c r="AA19" s="44">
        <f ca="1" t="shared" si="6"/>
        <v>0.4771796787117021</v>
      </c>
      <c r="AB19" s="44">
        <f ca="1" t="shared" si="6"/>
        <v>0.27132499574743996</v>
      </c>
      <c r="AC19" s="44">
        <f ca="1" t="shared" si="6"/>
        <v>0.22805778340055974</v>
      </c>
      <c r="AD19" s="44">
        <f ca="1" t="shared" si="6"/>
        <v>0.5145272685235182</v>
      </c>
      <c r="AE19" s="44">
        <f ca="1" t="shared" si="6"/>
        <v>0.3113353214485256</v>
      </c>
      <c r="AF19" s="44">
        <f ca="1" t="shared" si="6"/>
        <v>0.26714404614847187</v>
      </c>
      <c r="AG19" s="44">
        <f ca="1" t="shared" si="6"/>
        <v>0.3701294741420361</v>
      </c>
      <c r="AH19" s="44">
        <f ca="1" t="shared" si="6"/>
        <v>0.3020024736973088</v>
      </c>
      <c r="AI19" s="44">
        <f ca="1" t="shared" si="6"/>
        <v>0.5293777584761735</v>
      </c>
      <c r="AJ19" s="44">
        <f ca="1" t="shared" si="6"/>
        <v>0.43680029954577165</v>
      </c>
      <c r="AK19" s="44">
        <f ca="1" t="shared" si="6"/>
        <v>0.28281435091189594</v>
      </c>
      <c r="AL19" s="44">
        <f ca="1" t="shared" si="6"/>
        <v>0.32739666003542356</v>
      </c>
      <c r="AM19" s="44">
        <f ca="1" t="shared" si="6"/>
        <v>0.3455103122085937</v>
      </c>
      <c r="AN19" s="44">
        <f ca="1" t="shared" si="6"/>
        <v>0.30546576015331905</v>
      </c>
      <c r="AO19" s="44">
        <f ca="1" t="shared" si="6"/>
        <v>0.27835570408638394</v>
      </c>
      <c r="AP19" s="44">
        <f ca="1" t="shared" si="6"/>
        <v>0.24983385899851251</v>
      </c>
      <c r="AQ19" s="44">
        <f ca="1" t="shared" si="6"/>
        <v>0.3064286499161236</v>
      </c>
      <c r="AR19" s="44">
        <f ca="1" t="shared" si="6"/>
        <v>0.2577458903254201</v>
      </c>
      <c r="AS19" s="44">
        <f ca="1" t="shared" si="6"/>
        <v>0.6055808709965061</v>
      </c>
      <c r="AT19" s="44">
        <f ca="1" t="shared" si="6"/>
        <v>0.19719406048966792</v>
      </c>
      <c r="AU19" s="44">
        <f ca="1" t="shared" si="6"/>
        <v>0.47749098572363347</v>
      </c>
      <c r="AV19" s="44">
        <f ca="1" t="shared" si="6"/>
        <v>0.5009024100165772</v>
      </c>
      <c r="AW19" s="44">
        <f ca="1" t="shared" si="6"/>
        <v>0.18303192802395932</v>
      </c>
      <c r="AX19" s="44">
        <f ca="1" t="shared" si="6"/>
        <v>0.002506117416188003</v>
      </c>
      <c r="AY19" s="44">
        <f ca="1" t="shared" si="6"/>
        <v>0.557128614682382</v>
      </c>
      <c r="AZ19" s="44">
        <f ca="1" t="shared" si="6"/>
        <v>0.3248213690873185</v>
      </c>
    </row>
    <row r="20" spans="2:52" ht="15">
      <c r="B20" s="44">
        <f t="shared" si="4"/>
        <v>13</v>
      </c>
      <c r="C20" s="44">
        <f ca="1" t="shared" si="1"/>
        <v>0.3319564377542024</v>
      </c>
      <c r="D20" s="44">
        <f ca="1" t="shared" si="6"/>
        <v>0.3350103590592406</v>
      </c>
      <c r="E20" s="44">
        <f ca="1" t="shared" si="6"/>
        <v>0.4648821312341422</v>
      </c>
      <c r="F20" s="44">
        <f ca="1" t="shared" si="6"/>
        <v>0.29385659679328363</v>
      </c>
      <c r="G20" s="44">
        <f ca="1" t="shared" si="6"/>
        <v>0.5184567633727764</v>
      </c>
      <c r="H20" s="44">
        <f ca="1" t="shared" si="6"/>
        <v>0.3502407992028837</v>
      </c>
      <c r="I20" s="44">
        <f ca="1" t="shared" si="6"/>
        <v>0.30051924251321827</v>
      </c>
      <c r="J20" s="44">
        <f ca="1" t="shared" si="6"/>
        <v>0.320875339113156</v>
      </c>
      <c r="K20" s="44">
        <f ca="1" t="shared" si="6"/>
        <v>0.33033395286866984</v>
      </c>
      <c r="L20" s="44">
        <f ca="1" t="shared" si="6"/>
        <v>0.1065832635300955</v>
      </c>
      <c r="M20" s="44">
        <f ca="1" t="shared" si="6"/>
        <v>0.3128089848264077</v>
      </c>
      <c r="N20" s="44">
        <f ca="1" t="shared" si="6"/>
        <v>0.29174728911550873</v>
      </c>
      <c r="O20" s="44">
        <f ca="1" t="shared" si="6"/>
        <v>0.40065077287449924</v>
      </c>
      <c r="P20" s="44">
        <f ca="1" t="shared" si="6"/>
        <v>0.14988207914320437</v>
      </c>
      <c r="Q20" s="44">
        <f ca="1" t="shared" si="6"/>
        <v>0.3800713901320722</v>
      </c>
      <c r="R20" s="44">
        <f ca="1" t="shared" si="6"/>
        <v>0.3235771046714656</v>
      </c>
      <c r="S20" s="44">
        <f ca="1" t="shared" si="6"/>
        <v>0.25871001145290906</v>
      </c>
      <c r="T20" s="44">
        <f ca="1" t="shared" si="6"/>
        <v>0.2568040303867687</v>
      </c>
      <c r="U20" s="44">
        <f ca="1" t="shared" si="6"/>
        <v>0.30185482089121657</v>
      </c>
      <c r="V20" s="44">
        <f ca="1" t="shared" si="6"/>
        <v>0.3867552977471447</v>
      </c>
      <c r="W20" s="44">
        <f ca="1" t="shared" si="6"/>
        <v>0.380417343610552</v>
      </c>
      <c r="X20" s="44">
        <f ca="1" t="shared" si="6"/>
        <v>0.31548156767563224</v>
      </c>
      <c r="Y20" s="44">
        <f ca="1" t="shared" si="6"/>
        <v>0.4003678644870351</v>
      </c>
      <c r="Z20" s="44">
        <f ca="1" t="shared" si="6"/>
        <v>0.2622854050783768</v>
      </c>
      <c r="AA20" s="44">
        <f ca="1" t="shared" si="6"/>
        <v>0.4833709373529357</v>
      </c>
      <c r="AB20" s="44">
        <f ca="1" t="shared" si="6"/>
        <v>0.3428307294713358</v>
      </c>
      <c r="AC20" s="44">
        <f ca="1" t="shared" si="6"/>
        <v>0.373615190361508</v>
      </c>
      <c r="AD20" s="44">
        <f ca="1" t="shared" si="6"/>
        <v>0.6297705878099478</v>
      </c>
      <c r="AE20" s="44">
        <f ca="1" t="shared" si="6"/>
        <v>0.42924400026415477</v>
      </c>
      <c r="AF20" s="44">
        <f ca="1" t="shared" si="6"/>
        <v>0.3145184688533644</v>
      </c>
      <c r="AG20" s="44">
        <f ca="1" t="shared" si="6"/>
        <v>0.27912026964431097</v>
      </c>
      <c r="AH20" s="44">
        <f ca="1" t="shared" si="6"/>
        <v>0.14594376235933926</v>
      </c>
      <c r="AI20" s="44">
        <f ca="1" t="shared" si="6"/>
        <v>0.27787812545743473</v>
      </c>
      <c r="AJ20" s="44">
        <f ca="1" t="shared" si="6"/>
        <v>0.37921099744921094</v>
      </c>
      <c r="AK20" s="44">
        <f ca="1" t="shared" si="6"/>
        <v>0.38463123931421145</v>
      </c>
      <c r="AL20" s="44">
        <f ca="1" t="shared" si="6"/>
        <v>0.3993264487272728</v>
      </c>
      <c r="AM20" s="44">
        <f ca="1" t="shared" si="6"/>
        <v>0.42664555934450754</v>
      </c>
      <c r="AN20" s="44">
        <f ca="1" t="shared" si="6"/>
        <v>0.3793205752454434</v>
      </c>
      <c r="AO20" s="44">
        <f ca="1" t="shared" si="6"/>
        <v>0.38537996712787015</v>
      </c>
      <c r="AP20" s="44">
        <f ca="1" t="shared" si="6"/>
        <v>0.40999067111920506</v>
      </c>
      <c r="AQ20" s="44">
        <f ca="1" t="shared" si="6"/>
        <v>0.35137943434727476</v>
      </c>
      <c r="AR20" s="44">
        <f ca="1" t="shared" si="6"/>
        <v>0.40672309787532424</v>
      </c>
      <c r="AS20" s="44">
        <f ca="1" t="shared" si="6"/>
        <v>0.24261339495027923</v>
      </c>
      <c r="AT20" s="44">
        <f ca="1" t="shared" si="6"/>
        <v>0.24559853694617922</v>
      </c>
      <c r="AU20" s="44">
        <f ca="1" t="shared" si="6"/>
        <v>0.3457553942620101</v>
      </c>
      <c r="AV20" s="44">
        <f ca="1" t="shared" si="6"/>
        <v>0.29896941670430904</v>
      </c>
      <c r="AW20" s="44">
        <f ca="1" t="shared" si="6"/>
        <v>0.1678984336234745</v>
      </c>
      <c r="AX20" s="44">
        <f ca="1" t="shared" si="6"/>
        <v>0.2992320878783857</v>
      </c>
      <c r="AY20" s="44">
        <f ca="1" t="shared" si="6"/>
        <v>0.2747898300692839</v>
      </c>
      <c r="AZ20" s="44">
        <f ca="1" t="shared" si="6"/>
        <v>0.4238157710324401</v>
      </c>
    </row>
    <row r="21" spans="2:52" ht="15">
      <c r="B21" s="44">
        <f t="shared" si="4"/>
        <v>14</v>
      </c>
      <c r="C21" s="44">
        <f ca="1" t="shared" si="1"/>
        <v>0.3814525908057834</v>
      </c>
      <c r="D21" s="44">
        <f ca="1" t="shared" si="6"/>
        <v>0.44591995679541524</v>
      </c>
      <c r="E21" s="44">
        <f ca="1" t="shared" si="6"/>
        <v>0.31160139144160115</v>
      </c>
      <c r="F21" s="44">
        <f ca="1" t="shared" si="6"/>
        <v>0.3912895873585737</v>
      </c>
      <c r="G21" s="44">
        <f ca="1" t="shared" si="6"/>
        <v>0.1183815560942019</v>
      </c>
      <c r="H21" s="44">
        <f ca="1" t="shared" si="6"/>
        <v>0.3690536056518522</v>
      </c>
      <c r="I21" s="44">
        <f ca="1" t="shared" si="6"/>
        <v>0.23948099994161248</v>
      </c>
      <c r="J21" s="44">
        <f ca="1" t="shared" si="6"/>
        <v>0.5252646063257653</v>
      </c>
      <c r="K21" s="44">
        <f ca="1" t="shared" si="6"/>
        <v>0.3134958573496231</v>
      </c>
      <c r="L21" s="44">
        <f ca="1" t="shared" si="6"/>
        <v>0.24497107217874492</v>
      </c>
      <c r="M21" s="44">
        <f ca="1" t="shared" si="6"/>
        <v>0.3923607777199634</v>
      </c>
      <c r="N21" s="44">
        <f ca="1" t="shared" si="6"/>
        <v>0.2820092644923082</v>
      </c>
      <c r="O21" s="44">
        <f ca="1" t="shared" si="6"/>
        <v>0.3821690380432069</v>
      </c>
      <c r="P21" s="44">
        <f ca="1" t="shared" si="6"/>
        <v>0.364555639107707</v>
      </c>
      <c r="Q21" s="44">
        <f ca="1" t="shared" si="6"/>
        <v>0.363764236617329</v>
      </c>
      <c r="R21" s="44">
        <f ca="1" t="shared" si="6"/>
        <v>0.2589692424362505</v>
      </c>
      <c r="S21" s="44">
        <f ca="1" t="shared" si="6"/>
        <v>0.04303597773750312</v>
      </c>
      <c r="T21" s="44">
        <f ca="1" t="shared" si="6"/>
        <v>0.488586313749643</v>
      </c>
      <c r="U21" s="44">
        <f ca="1" t="shared" si="6"/>
        <v>0.5678680623463352</v>
      </c>
      <c r="V21" s="44">
        <f ca="1" t="shared" si="6"/>
        <v>0.3919164595737426</v>
      </c>
      <c r="W21" s="44">
        <f ca="1" t="shared" si="6"/>
        <v>0.2962556901073398</v>
      </c>
      <c r="X21" s="44">
        <f ca="1" t="shared" si="6"/>
        <v>0.26431598230923276</v>
      </c>
      <c r="Y21" s="44">
        <f ca="1" t="shared" si="6"/>
        <v>0.4380089807084999</v>
      </c>
      <c r="Z21" s="44">
        <f ca="1" t="shared" si="6"/>
        <v>0.3241535518280769</v>
      </c>
      <c r="AA21" s="44">
        <f ca="1" t="shared" si="6"/>
        <v>0.35805767404628047</v>
      </c>
      <c r="AB21" s="44">
        <f ca="1" t="shared" si="6"/>
        <v>0.42924539214917856</v>
      </c>
      <c r="AC21" s="44">
        <f ca="1" t="shared" si="6"/>
        <v>0.24143395862696074</v>
      </c>
      <c r="AD21" s="44">
        <f ca="1" t="shared" si="6"/>
        <v>0.12595324994106508</v>
      </c>
      <c r="AE21" s="44">
        <f ca="1" t="shared" si="6"/>
        <v>0.24501176899672505</v>
      </c>
      <c r="AF21" s="44">
        <f ca="1" t="shared" si="6"/>
        <v>0.5756170915375567</v>
      </c>
      <c r="AG21" s="44">
        <f ca="1" t="shared" si="6"/>
        <v>0.4134798638998047</v>
      </c>
      <c r="AH21" s="44">
        <f ca="1" t="shared" si="6"/>
        <v>0.4770788184632909</v>
      </c>
      <c r="AI21" s="44">
        <f ca="1" t="shared" si="6"/>
        <v>0.17939109115808266</v>
      </c>
      <c r="AJ21" s="44">
        <f ca="1" t="shared" si="6"/>
        <v>0.2623828703173911</v>
      </c>
      <c r="AK21" s="44">
        <f ca="1" t="shared" si="6"/>
        <v>0.365033186557714</v>
      </c>
      <c r="AL21" s="44">
        <f ca="1" t="shared" si="6"/>
        <v>0.45286333448548777</v>
      </c>
      <c r="AM21" s="44">
        <f ca="1" t="shared" si="6"/>
        <v>0.26658384621651876</v>
      </c>
      <c r="AN21" s="44">
        <f ca="1" t="shared" si="6"/>
        <v>0.28096890955182474</v>
      </c>
      <c r="AO21" s="44">
        <f ca="1" t="shared" si="6"/>
        <v>0.3360464801184531</v>
      </c>
      <c r="AP21" s="44">
        <f ca="1" t="shared" si="6"/>
        <v>0.32069736740627447</v>
      </c>
      <c r="AQ21" s="44">
        <f ca="1" t="shared" si="6"/>
        <v>0.2854580112752082</v>
      </c>
      <c r="AR21" s="44">
        <f ca="1" t="shared" si="6"/>
        <v>0.4339520539114635</v>
      </c>
      <c r="AS21" s="44">
        <f ca="1" t="shared" si="6"/>
        <v>0.19166760922268433</v>
      </c>
      <c r="AT21" s="44">
        <f ca="1" t="shared" si="6"/>
        <v>0.09906950006202828</v>
      </c>
      <c r="AU21" s="44">
        <f ca="1" t="shared" si="6"/>
        <v>0.31167430907913934</v>
      </c>
      <c r="AV21" s="44">
        <f ca="1" t="shared" si="6"/>
        <v>0.3629698916027132</v>
      </c>
      <c r="AW21" s="44">
        <f ca="1" t="shared" si="6"/>
        <v>0.26721077905085344</v>
      </c>
      <c r="AX21" s="44">
        <f ca="1" t="shared" si="6"/>
        <v>0.1723177607469086</v>
      </c>
      <c r="AY21" s="44">
        <f ca="1" t="shared" si="6"/>
        <v>0.32154619973895926</v>
      </c>
      <c r="AZ21" s="44">
        <f ca="1" t="shared" si="6"/>
        <v>0.21861923562581564</v>
      </c>
    </row>
    <row r="22" spans="2:52" ht="15">
      <c r="B22" s="44">
        <f t="shared" si="4"/>
        <v>15</v>
      </c>
      <c r="C22" s="44">
        <f ca="1" t="shared" si="1"/>
        <v>0.4989043983905432</v>
      </c>
      <c r="D22" s="44">
        <f ca="1" t="shared" si="6"/>
        <v>0.29698909240893157</v>
      </c>
      <c r="E22" s="44">
        <f ca="1" t="shared" si="6"/>
        <v>0.2318021120107251</v>
      </c>
      <c r="F22" s="44">
        <f ca="1" t="shared" si="6"/>
        <v>0.3621101047439288</v>
      </c>
      <c r="G22" s="44">
        <f ca="1" t="shared" si="6"/>
        <v>0.3961243727645738</v>
      </c>
      <c r="H22" s="44">
        <f ca="1" t="shared" si="6"/>
        <v>0.3097956895555031</v>
      </c>
      <c r="I22" s="44">
        <f ca="1" t="shared" si="6"/>
        <v>0.48339578032699293</v>
      </c>
      <c r="J22" s="44">
        <f ca="1" t="shared" si="6"/>
        <v>0.39106040437973133</v>
      </c>
      <c r="K22" s="44">
        <f ca="1" t="shared" si="6"/>
        <v>0.4658154475032906</v>
      </c>
      <c r="L22" s="44">
        <f ca="1" t="shared" si="6"/>
        <v>0.4008119183818901</v>
      </c>
      <c r="M22" s="44">
        <f ca="1" t="shared" si="6"/>
        <v>0.3093137311241348</v>
      </c>
      <c r="N22" s="44">
        <f ca="1" t="shared" si="6"/>
        <v>0.5096662131679318</v>
      </c>
      <c r="O22" s="44">
        <f ca="1" t="shared" si="6"/>
        <v>0.19289494070689725</v>
      </c>
      <c r="P22" s="44">
        <f ca="1" t="shared" si="6"/>
        <v>0.3744222438027228</v>
      </c>
      <c r="Q22" s="44">
        <f ca="1" t="shared" si="6"/>
        <v>0.34815093690082005</v>
      </c>
      <c r="R22" s="44">
        <f ca="1" t="shared" si="6"/>
        <v>0.24228381162624213</v>
      </c>
      <c r="S22" s="44">
        <f ca="1" t="shared" si="6"/>
        <v>0.21729129432111635</v>
      </c>
      <c r="T22" s="44">
        <f ca="1" t="shared" si="6"/>
        <v>0.2853180470169965</v>
      </c>
      <c r="U22" s="44">
        <f ca="1" t="shared" si="6"/>
        <v>0.1979399704222794</v>
      </c>
      <c r="V22" s="44">
        <f ca="1" t="shared" si="6"/>
        <v>0.41895079087717824</v>
      </c>
      <c r="W22" s="44">
        <f ca="1" t="shared" si="6"/>
        <v>0.35465987230756707</v>
      </c>
      <c r="X22" s="44">
        <f ca="1" t="shared" si="6"/>
        <v>0.4135374272651312</v>
      </c>
      <c r="Y22" s="44">
        <f ca="1" t="shared" si="6"/>
        <v>0.2379646700507767</v>
      </c>
      <c r="Z22" s="44">
        <f ca="1" t="shared" si="6"/>
        <v>0.35631307407396257</v>
      </c>
      <c r="AA22" s="44">
        <f ca="1" t="shared" si="6"/>
        <v>0.4295533053137781</v>
      </c>
      <c r="AB22" s="44">
        <f ca="1" t="shared" si="6"/>
        <v>0.4542606701116711</v>
      </c>
      <c r="AC22" s="44">
        <f ca="1" t="shared" si="6"/>
        <v>0.2770719636854051</v>
      </c>
      <c r="AD22" s="44">
        <f ca="1" t="shared" si="6"/>
        <v>0.2722099628524801</v>
      </c>
      <c r="AE22" s="44">
        <f ca="1" t="shared" si="6"/>
        <v>0.4676603592894889</v>
      </c>
      <c r="AF22" s="44">
        <f ca="1" t="shared" si="6"/>
        <v>0.2954855526438511</v>
      </c>
      <c r="AG22" s="44">
        <f ca="1" t="shared" si="6"/>
        <v>0.14723207255223358</v>
      </c>
      <c r="AH22" s="44">
        <f ca="1" t="shared" si="6"/>
        <v>0.33955041074594977</v>
      </c>
      <c r="AI22" s="44">
        <f ca="1" t="shared" si="6"/>
        <v>0.3245299122608564</v>
      </c>
      <c r="AJ22" s="44">
        <f ca="1" t="shared" si="6"/>
        <v>0.26162829859803194</v>
      </c>
      <c r="AK22" s="44">
        <f ca="1" t="shared" si="6"/>
        <v>0.4825311982301026</v>
      </c>
      <c r="AL22" s="44">
        <f ca="1" t="shared" si="6"/>
        <v>0.22339852070324773</v>
      </c>
      <c r="AM22" s="44">
        <f ca="1" t="shared" si="6"/>
        <v>0.3071523421016418</v>
      </c>
      <c r="AN22" s="44">
        <f ca="1" t="shared" si="6"/>
        <v>0.3513443219205403</v>
      </c>
      <c r="AO22" s="44">
        <f ca="1" t="shared" si="6"/>
        <v>0.30164350837449755</v>
      </c>
      <c r="AP22" s="44">
        <f ca="1" t="shared" si="6"/>
        <v>0.31513626853726806</v>
      </c>
      <c r="AQ22" s="44">
        <f ca="1" t="shared" si="6"/>
        <v>0.25799484894081187</v>
      </c>
      <c r="AR22" s="44">
        <f ca="1" t="shared" si="6"/>
        <v>0.4527154719041352</v>
      </c>
      <c r="AS22" s="44">
        <f ca="1" t="shared" si="6"/>
        <v>0.43337056273225133</v>
      </c>
      <c r="AT22" s="44">
        <f ca="1" t="shared" si="6"/>
        <v>0.46123905039903906</v>
      </c>
      <c r="AU22" s="44">
        <f ca="1" t="shared" si="6"/>
        <v>0.22155063446511614</v>
      </c>
      <c r="AV22" s="44">
        <f ca="1" t="shared" si="6"/>
        <v>0.4675788092519898</v>
      </c>
      <c r="AW22" s="44">
        <f ca="1" t="shared" si="6"/>
        <v>0.23014662723490062</v>
      </c>
      <c r="AX22" s="44">
        <f ca="1" t="shared" si="6"/>
        <v>0.2739773635316595</v>
      </c>
      <c r="AY22" s="44">
        <f ca="1" t="shared" si="6"/>
        <v>0.39017014743919487</v>
      </c>
      <c r="AZ22" s="44">
        <f ca="1" t="shared" si="6"/>
        <v>0.1476722869767975</v>
      </c>
    </row>
    <row r="23" spans="2:52" ht="15">
      <c r="B23" s="44">
        <f t="shared" si="4"/>
        <v>16</v>
      </c>
      <c r="C23" s="44">
        <f ca="1" t="shared" si="1"/>
        <v>0.39323217549973044</v>
      </c>
      <c r="D23" s="44">
        <f ca="1" t="shared" si="6"/>
        <v>0.3673081756770168</v>
      </c>
      <c r="E23" s="44">
        <f ca="1" t="shared" si="6"/>
        <v>0.29538701637722414</v>
      </c>
      <c r="F23" s="44">
        <f ca="1" t="shared" si="6"/>
        <v>0.33276009928370326</v>
      </c>
      <c r="G23" s="44">
        <f ca="1" t="shared" si="6"/>
        <v>0.4506835215506982</v>
      </c>
      <c r="H23" s="44">
        <f ca="1" t="shared" si="6"/>
        <v>0.11771268252248315</v>
      </c>
      <c r="I23" s="44">
        <f ca="1" t="shared" si="6"/>
        <v>0.40548578867361795</v>
      </c>
      <c r="J23" s="44">
        <f ca="1" t="shared" si="6"/>
        <v>0.2978123167737555</v>
      </c>
      <c r="K23" s="44">
        <f ca="1" t="shared" si="6"/>
        <v>0.21282792409703655</v>
      </c>
      <c r="L23" s="44">
        <f ca="1" t="shared" si="6"/>
        <v>0.24681719119990586</v>
      </c>
      <c r="M23" s="44">
        <f ca="1" t="shared" si="6"/>
        <v>0.29320530136264356</v>
      </c>
      <c r="N23" s="44">
        <f ca="1" t="shared" si="6"/>
        <v>0.40701191045660967</v>
      </c>
      <c r="O23" s="44">
        <f ca="1" t="shared" si="6"/>
        <v>0.24162580248038645</v>
      </c>
      <c r="P23" s="44">
        <f ca="1" t="shared" si="6"/>
        <v>0.27296003113503126</v>
      </c>
      <c r="Q23" s="44">
        <f ca="1" t="shared" si="6"/>
        <v>0.37883147579026727</v>
      </c>
      <c r="R23" s="44">
        <f ca="1" t="shared" si="6"/>
        <v>0.1924456046845301</v>
      </c>
      <c r="S23" s="44">
        <f ca="1" t="shared" si="6"/>
        <v>0.18668664520772013</v>
      </c>
      <c r="T23" s="44">
        <f ca="1" t="shared" si="6"/>
        <v>0.20253237798670376</v>
      </c>
      <c r="U23" s="44">
        <f ca="1" t="shared" si="6"/>
        <v>0.23437133145409283</v>
      </c>
      <c r="V23" s="44">
        <f ca="1" t="shared" si="6"/>
        <v>0.3136845909674765</v>
      </c>
      <c r="W23" s="44">
        <f ca="1" t="shared" si="6"/>
        <v>0.2545396354700787</v>
      </c>
      <c r="X23" s="44">
        <f ca="1" t="shared" si="6"/>
        <v>0.6798805991889483</v>
      </c>
      <c r="Y23" s="44">
        <f ca="1" t="shared" si="6"/>
        <v>0.34655179995922564</v>
      </c>
      <c r="Z23" s="44">
        <f ca="1" t="shared" si="6"/>
        <v>0.28835312390848156</v>
      </c>
      <c r="AA23" s="44">
        <f ca="1" t="shared" si="6"/>
        <v>0.3193231700571755</v>
      </c>
      <c r="AB23" s="44">
        <f ca="1" t="shared" si="6"/>
        <v>0.29628404860497354</v>
      </c>
      <c r="AC23" s="44">
        <f ca="1" t="shared" si="6"/>
        <v>0.39586635324123265</v>
      </c>
      <c r="AD23" s="44">
        <f ca="1" t="shared" si="6"/>
        <v>0.12557765939329069</v>
      </c>
      <c r="AE23" s="44">
        <f ca="1" t="shared" si="6"/>
        <v>0.3732441746216849</v>
      </c>
      <c r="AF23" s="44">
        <f ca="1" t="shared" si="6"/>
        <v>0.32233297388659987</v>
      </c>
      <c r="AG23" s="44">
        <f ca="1" t="shared" si="6"/>
        <v>0.14297656420716</v>
      </c>
      <c r="AH23" s="44">
        <f ca="1" t="shared" si="6"/>
        <v>0.253846801787106</v>
      </c>
      <c r="AI23" s="44">
        <f ca="1" t="shared" si="6"/>
        <v>0.2527471362113403</v>
      </c>
      <c r="AJ23" s="44">
        <f ca="1" t="shared" si="6"/>
        <v>0.4406349939382435</v>
      </c>
      <c r="AK23" s="44">
        <f ca="1" t="shared" si="6"/>
        <v>0.42712152013781624</v>
      </c>
      <c r="AL23" s="44">
        <f ca="1" t="shared" si="6"/>
        <v>0.34484981022864875</v>
      </c>
      <c r="AM23" s="44">
        <f ca="1" t="shared" si="6"/>
        <v>0.4193187070436637</v>
      </c>
      <c r="AN23" s="44">
        <f ca="1" t="shared" si="6"/>
        <v>0.23744245867343716</v>
      </c>
      <c r="AO23" s="44">
        <f ca="1" t="shared" si="6"/>
        <v>0.2665400488348113</v>
      </c>
      <c r="AP23" s="44">
        <f ca="1" t="shared" si="6"/>
        <v>0.20094763076114286</v>
      </c>
      <c r="AQ23" s="44">
        <f ca="1" t="shared" si="6"/>
        <v>0.35143865605954405</v>
      </c>
      <c r="AR23" s="44">
        <f ca="1" t="shared" si="6"/>
        <v>0.2636917098022841</v>
      </c>
      <c r="AS23" s="44">
        <f ca="1" t="shared" si="6"/>
        <v>0.48591262324126083</v>
      </c>
      <c r="AT23" s="44">
        <f ca="1" t="shared" si="6"/>
        <v>0.22128841171766728</v>
      </c>
      <c r="AU23" s="44">
        <f ca="1" t="shared" si="6"/>
        <v>0.4885497362921031</v>
      </c>
      <c r="AV23" s="44">
        <f ca="1" t="shared" si="6"/>
        <v>0.24162646369961366</v>
      </c>
      <c r="AW23" s="44">
        <f aca="true" ca="1" t="shared" si="7" ref="D23:AZ29">NORMINV(RAND(),$C$4,$D$4)</f>
        <v>0.38116308879402266</v>
      </c>
      <c r="AX23" s="44">
        <f ca="1" t="shared" si="7"/>
        <v>0.4749348502598396</v>
      </c>
      <c r="AY23" s="44">
        <f ca="1" t="shared" si="7"/>
        <v>0.3240554133322331</v>
      </c>
      <c r="AZ23" s="44">
        <f ca="1" t="shared" si="7"/>
        <v>0.4157493102592588</v>
      </c>
    </row>
    <row r="24" spans="2:52" ht="15">
      <c r="B24" s="44">
        <f t="shared" si="4"/>
        <v>17</v>
      </c>
      <c r="C24" s="44">
        <f ca="1" t="shared" si="1"/>
        <v>0.44537789848508846</v>
      </c>
      <c r="D24" s="44">
        <f ca="1" t="shared" si="7"/>
        <v>0.14078772067942194</v>
      </c>
      <c r="E24" s="44">
        <f ca="1" t="shared" si="7"/>
        <v>0.42197259541743576</v>
      </c>
      <c r="F24" s="44">
        <f ca="1" t="shared" si="7"/>
        <v>0.2299129669390757</v>
      </c>
      <c r="G24" s="44">
        <f ca="1" t="shared" si="7"/>
        <v>0.2991680958372457</v>
      </c>
      <c r="H24" s="44">
        <f ca="1" t="shared" si="7"/>
        <v>0.2866843178338531</v>
      </c>
      <c r="I24" s="44">
        <f ca="1" t="shared" si="7"/>
        <v>0.33825110604744535</v>
      </c>
      <c r="J24" s="44">
        <f ca="1" t="shared" si="7"/>
        <v>0.1729511737012791</v>
      </c>
      <c r="K24" s="44">
        <f ca="1" t="shared" si="7"/>
        <v>0.2057383375432592</v>
      </c>
      <c r="L24" s="44">
        <f ca="1" t="shared" si="7"/>
        <v>0.39013428109101234</v>
      </c>
      <c r="M24" s="44">
        <f ca="1" t="shared" si="7"/>
        <v>0.39733887350774705</v>
      </c>
      <c r="N24" s="44">
        <f ca="1" t="shared" si="7"/>
        <v>0.5094479413354212</v>
      </c>
      <c r="O24" s="44">
        <f ca="1" t="shared" si="7"/>
        <v>0.18592312500665995</v>
      </c>
      <c r="P24" s="44">
        <f ca="1" t="shared" si="7"/>
        <v>0.2293541317058071</v>
      </c>
      <c r="Q24" s="44">
        <f ca="1" t="shared" si="7"/>
        <v>0.4505330852654445</v>
      </c>
      <c r="R24" s="44">
        <f ca="1" t="shared" si="7"/>
        <v>0.25782405435208255</v>
      </c>
      <c r="S24" s="44">
        <f ca="1" t="shared" si="7"/>
        <v>0.3680765955637875</v>
      </c>
      <c r="T24" s="44">
        <f ca="1" t="shared" si="7"/>
        <v>0.3545725490427861</v>
      </c>
      <c r="U24" s="44">
        <f ca="1" t="shared" si="7"/>
        <v>0.2504470423706608</v>
      </c>
      <c r="V24" s="44">
        <f ca="1" t="shared" si="7"/>
        <v>0.3217000082345816</v>
      </c>
      <c r="W24" s="44">
        <f ca="1" t="shared" si="7"/>
        <v>0.4594912625806238</v>
      </c>
      <c r="X24" s="44">
        <f ca="1" t="shared" si="7"/>
        <v>0.3155801802313162</v>
      </c>
      <c r="Y24" s="44">
        <f ca="1" t="shared" si="7"/>
        <v>0.2872764853323646</v>
      </c>
      <c r="Z24" s="44">
        <f ca="1" t="shared" si="7"/>
        <v>0.27636813903409</v>
      </c>
      <c r="AA24" s="44">
        <f ca="1" t="shared" si="7"/>
        <v>0.3783766748247969</v>
      </c>
      <c r="AB24" s="44">
        <f ca="1" t="shared" si="7"/>
        <v>0.2490099190619413</v>
      </c>
      <c r="AC24" s="44">
        <f ca="1" t="shared" si="7"/>
        <v>0.02501115455648467</v>
      </c>
      <c r="AD24" s="44">
        <f ca="1" t="shared" si="7"/>
        <v>0.3783225541521121</v>
      </c>
      <c r="AE24" s="44">
        <f ca="1" t="shared" si="7"/>
        <v>0.38296840155711864</v>
      </c>
      <c r="AF24" s="44">
        <f ca="1" t="shared" si="7"/>
        <v>0.5450191981302172</v>
      </c>
      <c r="AG24" s="44">
        <f ca="1" t="shared" si="7"/>
        <v>0.6212879942789392</v>
      </c>
      <c r="AH24" s="44">
        <f ca="1" t="shared" si="7"/>
        <v>0.3937277881192485</v>
      </c>
      <c r="AI24" s="44">
        <f ca="1" t="shared" si="7"/>
        <v>0.26707065834787963</v>
      </c>
      <c r="AJ24" s="44">
        <f ca="1" t="shared" si="7"/>
        <v>0.38755532720805813</v>
      </c>
      <c r="AK24" s="44">
        <f ca="1" t="shared" si="7"/>
        <v>0.2993604245583307</v>
      </c>
      <c r="AL24" s="44">
        <f ca="1" t="shared" si="7"/>
        <v>0.1807471156960691</v>
      </c>
      <c r="AM24" s="44">
        <f ca="1" t="shared" si="7"/>
        <v>0.21035757015840784</v>
      </c>
      <c r="AN24" s="44">
        <f ca="1" t="shared" si="7"/>
        <v>0.3578853324032991</v>
      </c>
      <c r="AO24" s="44">
        <f ca="1" t="shared" si="7"/>
        <v>0.16706957413955215</v>
      </c>
      <c r="AP24" s="44">
        <f ca="1" t="shared" si="7"/>
        <v>0.36770628890833396</v>
      </c>
      <c r="AQ24" s="44">
        <f ca="1" t="shared" si="7"/>
        <v>0.33909849981873397</v>
      </c>
      <c r="AR24" s="44">
        <f ca="1" t="shared" si="7"/>
        <v>0.5047955550764419</v>
      </c>
      <c r="AS24" s="44">
        <f ca="1" t="shared" si="7"/>
        <v>0.5396223213246526</v>
      </c>
      <c r="AT24" s="44">
        <f ca="1" t="shared" si="7"/>
        <v>0.3049955463362412</v>
      </c>
      <c r="AU24" s="44">
        <f ca="1" t="shared" si="7"/>
        <v>0.5578519239863995</v>
      </c>
      <c r="AV24" s="44">
        <f ca="1" t="shared" si="7"/>
        <v>0.28636211371951653</v>
      </c>
      <c r="AW24" s="44">
        <f ca="1" t="shared" si="7"/>
        <v>0.2419921698362891</v>
      </c>
      <c r="AX24" s="44">
        <f ca="1" t="shared" si="7"/>
        <v>0.2147938579771153</v>
      </c>
      <c r="AY24" s="44">
        <f ca="1" t="shared" si="7"/>
        <v>0.527342292766356</v>
      </c>
      <c r="AZ24" s="44">
        <f ca="1" t="shared" si="7"/>
        <v>0.19315160634405487</v>
      </c>
    </row>
    <row r="25" spans="2:52" ht="15">
      <c r="B25" s="44">
        <f t="shared" si="4"/>
        <v>18</v>
      </c>
      <c r="C25" s="44">
        <f ca="1" t="shared" si="1"/>
        <v>0.2313062693127506</v>
      </c>
      <c r="D25" s="44">
        <f ca="1" t="shared" si="7"/>
        <v>0.35423197225762465</v>
      </c>
      <c r="E25" s="44">
        <f ca="1" t="shared" si="7"/>
        <v>0.46939302836314345</v>
      </c>
      <c r="F25" s="44">
        <f ca="1" t="shared" si="7"/>
        <v>0.45827719745946893</v>
      </c>
      <c r="G25" s="44">
        <f ca="1" t="shared" si="7"/>
        <v>0.4435649700859834</v>
      </c>
      <c r="H25" s="44">
        <f ca="1" t="shared" si="7"/>
        <v>0.2341072949776209</v>
      </c>
      <c r="I25" s="44">
        <f ca="1" t="shared" si="7"/>
        <v>0.3010360383054626</v>
      </c>
      <c r="J25" s="44">
        <f ca="1" t="shared" si="7"/>
        <v>0.5329707357847999</v>
      </c>
      <c r="K25" s="44">
        <f ca="1" t="shared" si="7"/>
        <v>0.07572665777618823</v>
      </c>
      <c r="L25" s="44">
        <f ca="1" t="shared" si="7"/>
        <v>0.1555506571199163</v>
      </c>
      <c r="M25" s="44">
        <f ca="1" t="shared" si="7"/>
        <v>0.1410087948980196</v>
      </c>
      <c r="N25" s="44">
        <f ca="1" t="shared" si="7"/>
        <v>0.5260405878953185</v>
      </c>
      <c r="O25" s="44">
        <f ca="1" t="shared" si="7"/>
        <v>0.299384092310594</v>
      </c>
      <c r="P25" s="44">
        <f ca="1" t="shared" si="7"/>
        <v>0.4235495311999905</v>
      </c>
      <c r="Q25" s="44">
        <f ca="1" t="shared" si="7"/>
        <v>0.3279432810060078</v>
      </c>
      <c r="R25" s="44">
        <f ca="1" t="shared" si="7"/>
        <v>0.3282699586773315</v>
      </c>
      <c r="S25" s="44">
        <f ca="1" t="shared" si="7"/>
        <v>0.44847788368867164</v>
      </c>
      <c r="T25" s="44">
        <f ca="1" t="shared" si="7"/>
        <v>0.1534991687593755</v>
      </c>
      <c r="U25" s="44">
        <f ca="1" t="shared" si="7"/>
        <v>0.1738771687668363</v>
      </c>
      <c r="V25" s="44">
        <f ca="1" t="shared" si="7"/>
        <v>0.2109852635566531</v>
      </c>
      <c r="W25" s="44">
        <f ca="1" t="shared" si="7"/>
        <v>0.3536672889347353</v>
      </c>
      <c r="X25" s="44">
        <f ca="1" t="shared" si="7"/>
        <v>0.24282968877591188</v>
      </c>
      <c r="Y25" s="44">
        <f ca="1" t="shared" si="7"/>
        <v>0.283780660063285</v>
      </c>
      <c r="Z25" s="44">
        <f ca="1" t="shared" si="7"/>
        <v>0.2418391638578984</v>
      </c>
      <c r="AA25" s="44">
        <f ca="1" t="shared" si="7"/>
        <v>0.2037818294772667</v>
      </c>
      <c r="AB25" s="44">
        <f ca="1" t="shared" si="7"/>
        <v>0.38079635450611304</v>
      </c>
      <c r="AC25" s="44">
        <f ca="1" t="shared" si="7"/>
        <v>0.43400888932737186</v>
      </c>
      <c r="AD25" s="44">
        <f ca="1" t="shared" si="7"/>
        <v>0.1998080231657583</v>
      </c>
      <c r="AE25" s="44">
        <f ca="1" t="shared" si="7"/>
        <v>0.39503018965693065</v>
      </c>
      <c r="AF25" s="44">
        <f ca="1" t="shared" si="7"/>
        <v>0.30831840642651104</v>
      </c>
      <c r="AG25" s="44">
        <f ca="1" t="shared" si="7"/>
        <v>0.4881335614656491</v>
      </c>
      <c r="AH25" s="44">
        <f ca="1" t="shared" si="7"/>
        <v>0.3270988126027046</v>
      </c>
      <c r="AI25" s="44">
        <f ca="1" t="shared" si="7"/>
        <v>0.4103119661341482</v>
      </c>
      <c r="AJ25" s="44">
        <f ca="1" t="shared" si="7"/>
        <v>0.510430533931503</v>
      </c>
      <c r="AK25" s="44">
        <f ca="1" t="shared" si="7"/>
        <v>0.41059715458765583</v>
      </c>
      <c r="AL25" s="44">
        <f ca="1" t="shared" si="7"/>
        <v>0.15383458818807674</v>
      </c>
      <c r="AM25" s="44">
        <f ca="1" t="shared" si="7"/>
        <v>0.26872497335737283</v>
      </c>
      <c r="AN25" s="44">
        <f ca="1" t="shared" si="7"/>
        <v>0.4384841954767105</v>
      </c>
      <c r="AO25" s="44">
        <f ca="1" t="shared" si="7"/>
        <v>0.35708866101516384</v>
      </c>
      <c r="AP25" s="44">
        <f ca="1" t="shared" si="7"/>
        <v>0.38092013966240196</v>
      </c>
      <c r="AQ25" s="44">
        <f ca="1" t="shared" si="7"/>
        <v>0.2601894317062845</v>
      </c>
      <c r="AR25" s="44">
        <f ca="1" t="shared" si="7"/>
        <v>0.4536638068216924</v>
      </c>
      <c r="AS25" s="44">
        <f ca="1" t="shared" si="7"/>
        <v>0.3040382973378369</v>
      </c>
      <c r="AT25" s="44">
        <f ca="1" t="shared" si="7"/>
        <v>0.24409173879504628</v>
      </c>
      <c r="AU25" s="44">
        <f ca="1" t="shared" si="7"/>
        <v>0.2184180653699182</v>
      </c>
      <c r="AV25" s="44">
        <f ca="1" t="shared" si="7"/>
        <v>0.28439604564512</v>
      </c>
      <c r="AW25" s="44">
        <f ca="1" t="shared" si="7"/>
        <v>0.26303833102254004</v>
      </c>
      <c r="AX25" s="44">
        <f ca="1" t="shared" si="7"/>
        <v>0.3200154390328251</v>
      </c>
      <c r="AY25" s="44">
        <f ca="1" t="shared" si="7"/>
        <v>0.4212209439633454</v>
      </c>
      <c r="AZ25" s="44">
        <f ca="1" t="shared" si="7"/>
        <v>0.5554390983714204</v>
      </c>
    </row>
    <row r="26" spans="2:52" ht="15">
      <c r="B26" s="44">
        <f t="shared" si="4"/>
        <v>19</v>
      </c>
      <c r="C26" s="44">
        <f ca="1" t="shared" si="1"/>
        <v>0.24755784298999273</v>
      </c>
      <c r="D26" s="44">
        <f ca="1" t="shared" si="7"/>
        <v>0.3242080155056459</v>
      </c>
      <c r="E26" s="44">
        <f ca="1" t="shared" si="7"/>
        <v>0.1860401619913584</v>
      </c>
      <c r="F26" s="44">
        <f ca="1" t="shared" si="7"/>
        <v>0.3183265852728343</v>
      </c>
      <c r="G26" s="44">
        <f ca="1" t="shared" si="7"/>
        <v>0.2457088393652137</v>
      </c>
      <c r="H26" s="44">
        <f ca="1" t="shared" si="7"/>
        <v>0.5591666200370411</v>
      </c>
      <c r="I26" s="44">
        <f ca="1" t="shared" si="7"/>
        <v>0.21085174773738183</v>
      </c>
      <c r="J26" s="44">
        <f ca="1" t="shared" si="7"/>
        <v>0.3435108648011148</v>
      </c>
      <c r="K26" s="44">
        <f ca="1" t="shared" si="7"/>
        <v>0.20920871328177876</v>
      </c>
      <c r="L26" s="44">
        <f ca="1" t="shared" si="7"/>
        <v>0.3436456740156447</v>
      </c>
      <c r="M26" s="44">
        <f ca="1" t="shared" si="7"/>
        <v>0.30860409035457453</v>
      </c>
      <c r="N26" s="44">
        <f ca="1" t="shared" si="7"/>
        <v>0.22522793280583708</v>
      </c>
      <c r="O26" s="44">
        <f ca="1" t="shared" si="7"/>
        <v>0.24553449737995015</v>
      </c>
      <c r="P26" s="44">
        <f ca="1" t="shared" si="7"/>
        <v>0.2754785904793761</v>
      </c>
      <c r="Q26" s="44">
        <f ca="1" t="shared" si="7"/>
        <v>0.46485710529268676</v>
      </c>
      <c r="R26" s="44">
        <f ca="1" t="shared" si="7"/>
        <v>0.390719254957771</v>
      </c>
      <c r="S26" s="44">
        <f ca="1" t="shared" si="7"/>
        <v>0.3963660813276689</v>
      </c>
      <c r="T26" s="44">
        <f ca="1" t="shared" si="7"/>
        <v>0.3201293816606856</v>
      </c>
      <c r="U26" s="44">
        <f ca="1" t="shared" si="7"/>
        <v>0.6589594114151285</v>
      </c>
      <c r="V26" s="44">
        <f ca="1" t="shared" si="7"/>
        <v>0.40477919986107974</v>
      </c>
      <c r="W26" s="44">
        <f ca="1" t="shared" si="7"/>
        <v>0.2629140739832042</v>
      </c>
      <c r="X26" s="44">
        <f ca="1" t="shared" si="7"/>
        <v>0.49815547828874684</v>
      </c>
      <c r="Y26" s="44">
        <f ca="1" t="shared" si="7"/>
        <v>0.5965814639745382</v>
      </c>
      <c r="Z26" s="44">
        <f ca="1" t="shared" si="7"/>
        <v>0.4780157350933265</v>
      </c>
      <c r="AA26" s="44">
        <f ca="1" t="shared" si="7"/>
        <v>0.31394782164790996</v>
      </c>
      <c r="AB26" s="44">
        <f ca="1" t="shared" si="7"/>
        <v>0.13686756457541796</v>
      </c>
      <c r="AC26" s="44">
        <f ca="1" t="shared" si="7"/>
        <v>0.2547019588487537</v>
      </c>
      <c r="AD26" s="44">
        <f ca="1" t="shared" si="7"/>
        <v>0.4920258821717184</v>
      </c>
      <c r="AE26" s="44">
        <f ca="1" t="shared" si="7"/>
        <v>0.1982472238699133</v>
      </c>
      <c r="AF26" s="44">
        <f ca="1" t="shared" si="7"/>
        <v>0.25413913927388476</v>
      </c>
      <c r="AG26" s="44">
        <f ca="1" t="shared" si="7"/>
        <v>0.3920307898542467</v>
      </c>
      <c r="AH26" s="44">
        <f ca="1" t="shared" si="7"/>
        <v>0.14451510439793253</v>
      </c>
      <c r="AI26" s="44">
        <f ca="1" t="shared" si="7"/>
        <v>0.438510566300808</v>
      </c>
      <c r="AJ26" s="44">
        <f ca="1" t="shared" si="7"/>
        <v>0.45061714822495597</v>
      </c>
      <c r="AK26" s="44">
        <f ca="1" t="shared" si="7"/>
        <v>0.36307117359137203</v>
      </c>
      <c r="AL26" s="44">
        <f ca="1" t="shared" si="7"/>
        <v>0.280556765124506</v>
      </c>
      <c r="AM26" s="44">
        <f ca="1" t="shared" si="7"/>
        <v>0.40799825977876214</v>
      </c>
      <c r="AN26" s="44">
        <f ca="1" t="shared" si="7"/>
        <v>0.4401221623482744</v>
      </c>
      <c r="AO26" s="44">
        <f ca="1" t="shared" si="7"/>
        <v>0.16227089875161813</v>
      </c>
      <c r="AP26" s="44">
        <f ca="1" t="shared" si="7"/>
        <v>0.3304212920372873</v>
      </c>
      <c r="AQ26" s="44">
        <f ca="1" t="shared" si="7"/>
        <v>0.3852426184577452</v>
      </c>
      <c r="AR26" s="44">
        <f ca="1" t="shared" si="7"/>
        <v>0.17165947292586872</v>
      </c>
      <c r="AS26" s="44">
        <f ca="1" t="shared" si="7"/>
        <v>0.2619217475515949</v>
      </c>
      <c r="AT26" s="44">
        <f ca="1" t="shared" si="7"/>
        <v>0.3661114663344992</v>
      </c>
      <c r="AU26" s="44">
        <f ca="1" t="shared" si="7"/>
        <v>0.2598672051809784</v>
      </c>
      <c r="AV26" s="44">
        <f ca="1" t="shared" si="7"/>
        <v>0.23347510661452087</v>
      </c>
      <c r="AW26" s="44">
        <f ca="1" t="shared" si="7"/>
        <v>0.1230184743507114</v>
      </c>
      <c r="AX26" s="44">
        <f ca="1" t="shared" si="7"/>
        <v>0.38776086740124394</v>
      </c>
      <c r="AY26" s="44">
        <f ca="1" t="shared" si="7"/>
        <v>0.46555150391864797</v>
      </c>
      <c r="AZ26" s="44">
        <f ca="1" t="shared" si="7"/>
        <v>0.40481770452400495</v>
      </c>
    </row>
    <row r="27" spans="2:52" ht="15">
      <c r="B27" s="44">
        <f t="shared" si="4"/>
        <v>20</v>
      </c>
      <c r="C27" s="44">
        <f ca="1" t="shared" si="1"/>
        <v>0.31892894851670317</v>
      </c>
      <c r="D27" s="44">
        <f ca="1" t="shared" si="7"/>
        <v>0.2560871496018903</v>
      </c>
      <c r="E27" s="44">
        <f ca="1" t="shared" si="7"/>
        <v>0.27017701021232315</v>
      </c>
      <c r="F27" s="44">
        <f ca="1" t="shared" si="7"/>
        <v>0.45673433356088805</v>
      </c>
      <c r="G27" s="44">
        <f ca="1" t="shared" si="7"/>
        <v>0.47569996619926236</v>
      </c>
      <c r="H27" s="44">
        <f ca="1" t="shared" si="7"/>
        <v>0.4810418167974777</v>
      </c>
      <c r="I27" s="44">
        <f ca="1" t="shared" si="7"/>
        <v>0.14917147773392272</v>
      </c>
      <c r="J27" s="44">
        <f ca="1" t="shared" si="7"/>
        <v>0.12489470010934176</v>
      </c>
      <c r="K27" s="44">
        <f ca="1" t="shared" si="7"/>
        <v>0.300703672738036</v>
      </c>
      <c r="L27" s="44">
        <f ca="1" t="shared" si="7"/>
        <v>0.23989220514249798</v>
      </c>
      <c r="M27" s="44">
        <f ca="1" t="shared" si="7"/>
        <v>0.36442940408204216</v>
      </c>
      <c r="N27" s="44">
        <f ca="1" t="shared" si="7"/>
        <v>0.24776493871646876</v>
      </c>
      <c r="O27" s="44">
        <f ca="1" t="shared" si="7"/>
        <v>0.2301408110763272</v>
      </c>
      <c r="P27" s="44">
        <f ca="1" t="shared" si="7"/>
        <v>0.46188435954339246</v>
      </c>
      <c r="Q27" s="44">
        <f ca="1" t="shared" si="7"/>
        <v>0.32781688452336233</v>
      </c>
      <c r="R27" s="44">
        <f ca="1" t="shared" si="7"/>
        <v>0.39775333449663874</v>
      </c>
      <c r="S27" s="44">
        <f ca="1" t="shared" si="7"/>
        <v>0.2957954521106535</v>
      </c>
      <c r="T27" s="44">
        <f ca="1" t="shared" si="7"/>
        <v>0.3567327376506542</v>
      </c>
      <c r="U27" s="44">
        <f ca="1" t="shared" si="7"/>
        <v>0.3043665510764264</v>
      </c>
      <c r="V27" s="44">
        <f ca="1" t="shared" si="7"/>
        <v>0.25727587373798266</v>
      </c>
      <c r="W27" s="44">
        <f ca="1" t="shared" si="7"/>
        <v>0.2615593365250796</v>
      </c>
      <c r="X27" s="44">
        <f ca="1" t="shared" si="7"/>
        <v>0.6233004709888201</v>
      </c>
      <c r="Y27" s="44">
        <f ca="1" t="shared" si="7"/>
        <v>0.22194799850747574</v>
      </c>
      <c r="Z27" s="44">
        <f ca="1" t="shared" si="7"/>
        <v>0.5205341337345921</v>
      </c>
      <c r="AA27" s="44">
        <f ca="1" t="shared" si="7"/>
        <v>0.2745331859775165</v>
      </c>
      <c r="AB27" s="44">
        <f ca="1" t="shared" si="7"/>
        <v>0.3186048996739286</v>
      </c>
      <c r="AC27" s="44">
        <f ca="1" t="shared" si="7"/>
        <v>-0.08661437471841371</v>
      </c>
      <c r="AD27" s="44">
        <f ca="1" t="shared" si="7"/>
        <v>0.355770345956791</v>
      </c>
      <c r="AE27" s="44">
        <f ca="1" t="shared" si="7"/>
        <v>0.42021849780738546</v>
      </c>
      <c r="AF27" s="44">
        <f ca="1" t="shared" si="7"/>
        <v>0.05864910332845141</v>
      </c>
      <c r="AG27" s="44">
        <f ca="1" t="shared" si="7"/>
        <v>0.21987437010915561</v>
      </c>
      <c r="AH27" s="44">
        <f ca="1" t="shared" si="7"/>
        <v>0.2780499086525308</v>
      </c>
      <c r="AI27" s="44">
        <f ca="1" t="shared" si="7"/>
        <v>0.536703950454273</v>
      </c>
      <c r="AJ27" s="44">
        <f ca="1" t="shared" si="7"/>
        <v>0.39102096819717946</v>
      </c>
      <c r="AK27" s="44">
        <f ca="1" t="shared" si="7"/>
        <v>0.23488877711206016</v>
      </c>
      <c r="AL27" s="44">
        <f ca="1" t="shared" si="7"/>
        <v>0.3238604972300893</v>
      </c>
      <c r="AM27" s="44">
        <f ca="1" t="shared" si="7"/>
        <v>0.32747915612241557</v>
      </c>
      <c r="AN27" s="44">
        <f ca="1" t="shared" si="7"/>
        <v>0.4266267651150597</v>
      </c>
      <c r="AO27" s="44">
        <f ca="1" t="shared" si="7"/>
        <v>0.2029792688301009</v>
      </c>
      <c r="AP27" s="44">
        <f ca="1" t="shared" si="7"/>
        <v>0.4839777958519928</v>
      </c>
      <c r="AQ27" s="44">
        <f ca="1" t="shared" si="7"/>
        <v>0.1809073148727933</v>
      </c>
      <c r="AR27" s="44">
        <f ca="1" t="shared" si="7"/>
        <v>0.19838981918234416</v>
      </c>
      <c r="AS27" s="44">
        <f ca="1" t="shared" si="7"/>
        <v>0.17875127552634254</v>
      </c>
      <c r="AT27" s="44">
        <f ca="1" t="shared" si="7"/>
        <v>0.1586093716670213</v>
      </c>
      <c r="AU27" s="44">
        <f ca="1" t="shared" si="7"/>
        <v>0.4907826372642292</v>
      </c>
      <c r="AV27" s="44">
        <f ca="1" t="shared" si="7"/>
        <v>0.2884204561513097</v>
      </c>
      <c r="AW27" s="44">
        <f ca="1" t="shared" si="7"/>
        <v>0.3491722404178307</v>
      </c>
      <c r="AX27" s="44">
        <f ca="1" t="shared" si="7"/>
        <v>0.3014312104055815</v>
      </c>
      <c r="AY27" s="44">
        <f ca="1" t="shared" si="7"/>
        <v>0.18333837205069847</v>
      </c>
      <c r="AZ27" s="44">
        <f ca="1" t="shared" si="7"/>
        <v>0.49646766323112534</v>
      </c>
    </row>
    <row r="28" spans="2:52" ht="15">
      <c r="B28" s="44">
        <f t="shared" si="4"/>
        <v>21</v>
      </c>
      <c r="C28" s="44">
        <f ca="1" t="shared" si="1"/>
        <v>0.4364736212864992</v>
      </c>
      <c r="D28" s="44">
        <f ca="1" t="shared" si="7"/>
        <v>0.294603871090968</v>
      </c>
      <c r="E28" s="44">
        <f ca="1" t="shared" si="7"/>
        <v>0.3836734935891465</v>
      </c>
      <c r="F28" s="44">
        <f ca="1" t="shared" si="7"/>
        <v>0.3123345165693872</v>
      </c>
      <c r="G28" s="44">
        <f ca="1" t="shared" si="7"/>
        <v>0.4463409086412652</v>
      </c>
      <c r="H28" s="44">
        <f ca="1" t="shared" si="7"/>
        <v>0.37810418510471827</v>
      </c>
      <c r="I28" s="44">
        <f ca="1" t="shared" si="7"/>
        <v>0.2977733374324195</v>
      </c>
      <c r="J28" s="44">
        <f ca="1" t="shared" si="7"/>
        <v>0.38406491765884876</v>
      </c>
      <c r="K28" s="44">
        <f ca="1" t="shared" si="7"/>
        <v>0.3549267108828922</v>
      </c>
      <c r="L28" s="44">
        <f ca="1" t="shared" si="7"/>
        <v>0.449881431206942</v>
      </c>
      <c r="M28" s="44">
        <f ca="1" t="shared" si="7"/>
        <v>0.2934145299207266</v>
      </c>
      <c r="N28" s="44">
        <f ca="1" t="shared" si="7"/>
        <v>0.30355997642116295</v>
      </c>
      <c r="O28" s="44">
        <f ca="1" t="shared" si="7"/>
        <v>0.4201556288922137</v>
      </c>
      <c r="P28" s="44">
        <f ca="1" t="shared" si="7"/>
        <v>0.2896597592118584</v>
      </c>
      <c r="Q28" s="44">
        <f ca="1" t="shared" si="7"/>
        <v>0.35993533576041015</v>
      </c>
      <c r="R28" s="44">
        <f ca="1" t="shared" si="7"/>
        <v>0.4091097514764229</v>
      </c>
      <c r="S28" s="44">
        <f ca="1" t="shared" si="7"/>
        <v>0.1556096618720334</v>
      </c>
      <c r="T28" s="44">
        <f ca="1" t="shared" si="7"/>
        <v>0.2282198595057854</v>
      </c>
      <c r="U28" s="44">
        <f ca="1" t="shared" si="7"/>
        <v>0.32308583168826566</v>
      </c>
      <c r="V28" s="44">
        <f ca="1" t="shared" si="7"/>
        <v>0.3265209870121435</v>
      </c>
      <c r="W28" s="44">
        <f ca="1" t="shared" si="7"/>
        <v>0.07906540222959912</v>
      </c>
      <c r="X28" s="44">
        <f ca="1" t="shared" si="7"/>
        <v>0.2954199943721593</v>
      </c>
      <c r="Y28" s="44">
        <f ca="1" t="shared" si="7"/>
        <v>0.4027640855321744</v>
      </c>
      <c r="Z28" s="44">
        <f ca="1" t="shared" si="7"/>
        <v>0.31896323405553795</v>
      </c>
      <c r="AA28" s="44">
        <f ca="1" t="shared" si="7"/>
        <v>0.43791554218806295</v>
      </c>
      <c r="AB28" s="44">
        <f ca="1" t="shared" si="7"/>
        <v>0.1583983089282221</v>
      </c>
      <c r="AC28" s="44">
        <f ca="1" t="shared" si="7"/>
        <v>0.26106168322550855</v>
      </c>
      <c r="AD28" s="44">
        <f ca="1" t="shared" si="7"/>
        <v>0.18089160699739784</v>
      </c>
      <c r="AE28" s="44">
        <f ca="1" t="shared" si="7"/>
        <v>0.455871583026096</v>
      </c>
      <c r="AF28" s="44">
        <f ca="1" t="shared" si="7"/>
        <v>0.37252682039086743</v>
      </c>
      <c r="AG28" s="44">
        <f ca="1" t="shared" si="7"/>
        <v>0.46852175430699233</v>
      </c>
      <c r="AH28" s="44">
        <f ca="1" t="shared" si="7"/>
        <v>0.15122957035250256</v>
      </c>
      <c r="AI28" s="44">
        <f ca="1" t="shared" si="7"/>
        <v>0.14370932793561372</v>
      </c>
      <c r="AJ28" s="44">
        <f ca="1" t="shared" si="7"/>
        <v>0.2939878153572612</v>
      </c>
      <c r="AK28" s="44">
        <f ca="1" t="shared" si="7"/>
        <v>0.19147747769463658</v>
      </c>
      <c r="AL28" s="44">
        <f ca="1" t="shared" si="7"/>
        <v>0.33359007009738273</v>
      </c>
      <c r="AM28" s="44">
        <f ca="1" t="shared" si="7"/>
        <v>0.1310930542215506</v>
      </c>
      <c r="AN28" s="44">
        <f ca="1" t="shared" si="7"/>
        <v>0.1849390107690373</v>
      </c>
      <c r="AO28" s="44">
        <f ca="1" t="shared" si="7"/>
        <v>0.4409165256862403</v>
      </c>
      <c r="AP28" s="44">
        <f ca="1" t="shared" si="7"/>
        <v>0.3070743073641688</v>
      </c>
      <c r="AQ28" s="44">
        <f ca="1" t="shared" si="7"/>
        <v>0.194855695361812</v>
      </c>
      <c r="AR28" s="44">
        <f ca="1" t="shared" si="7"/>
        <v>0.36520149319541234</v>
      </c>
      <c r="AS28" s="44">
        <f ca="1" t="shared" si="7"/>
        <v>0.31125754593689464</v>
      </c>
      <c r="AT28" s="44">
        <f ca="1" t="shared" si="7"/>
        <v>0.3697105750238246</v>
      </c>
      <c r="AU28" s="44">
        <f ca="1" t="shared" si="7"/>
        <v>0.4223993981736273</v>
      </c>
      <c r="AV28" s="44">
        <f ca="1" t="shared" si="7"/>
        <v>0.16271615124889455</v>
      </c>
      <c r="AW28" s="44">
        <f ca="1" t="shared" si="7"/>
        <v>0.21558044608925808</v>
      </c>
      <c r="AX28" s="44">
        <f ca="1" t="shared" si="7"/>
        <v>0.3113584418799149</v>
      </c>
      <c r="AY28" s="44">
        <f ca="1" t="shared" si="7"/>
        <v>0.3593555430028123</v>
      </c>
      <c r="AZ28" s="44">
        <f ca="1" t="shared" si="7"/>
        <v>0.13003103530216484</v>
      </c>
    </row>
    <row r="29" spans="2:52" ht="15">
      <c r="B29" s="44">
        <f t="shared" si="4"/>
        <v>22</v>
      </c>
      <c r="C29" s="44">
        <f ca="1" t="shared" si="1"/>
        <v>0.4398053717126143</v>
      </c>
      <c r="D29" s="44">
        <f ca="1" t="shared" si="7"/>
        <v>0.3427790711844405</v>
      </c>
      <c r="E29" s="44">
        <f ca="1" t="shared" si="7"/>
        <v>0.2165464290026023</v>
      </c>
      <c r="F29" s="44">
        <f ca="1" t="shared" si="7"/>
        <v>0.2465099450003762</v>
      </c>
      <c r="G29" s="44">
        <f ca="1" t="shared" si="7"/>
        <v>0.34851029323922256</v>
      </c>
      <c r="H29" s="44">
        <f ca="1" t="shared" si="7"/>
        <v>0.5122329110543238</v>
      </c>
      <c r="I29" s="44">
        <f ca="1" t="shared" si="7"/>
        <v>0.3322853334900395</v>
      </c>
      <c r="J29" s="44">
        <f aca="true" ca="1" t="shared" si="8" ref="D29:AZ34">NORMINV(RAND(),$C$4,$D$4)</f>
        <v>0.3191375391921345</v>
      </c>
      <c r="K29" s="44">
        <f ca="1" t="shared" si="8"/>
        <v>0.45919142567398424</v>
      </c>
      <c r="L29" s="44">
        <f ca="1" t="shared" si="8"/>
        <v>0.3315867716520313</v>
      </c>
      <c r="M29" s="44">
        <f ca="1" t="shared" si="8"/>
        <v>0.23929939509857118</v>
      </c>
      <c r="N29" s="44">
        <f ca="1" t="shared" si="8"/>
        <v>0.3585596726795731</v>
      </c>
      <c r="O29" s="44">
        <f ca="1" t="shared" si="8"/>
        <v>0.5299191350076367</v>
      </c>
      <c r="P29" s="44">
        <f ca="1" t="shared" si="8"/>
        <v>0.28680459888117504</v>
      </c>
      <c r="Q29" s="44">
        <f ca="1" t="shared" si="8"/>
        <v>0.27357019781956293</v>
      </c>
      <c r="R29" s="44">
        <f ca="1" t="shared" si="8"/>
        <v>0.48452025944297006</v>
      </c>
      <c r="S29" s="44">
        <f ca="1" t="shared" si="8"/>
        <v>0.41412462875774547</v>
      </c>
      <c r="T29" s="44">
        <f ca="1" t="shared" si="8"/>
        <v>0.35693528499975946</v>
      </c>
      <c r="U29" s="44">
        <f ca="1" t="shared" si="8"/>
        <v>0.20485703272020073</v>
      </c>
      <c r="V29" s="44">
        <f ca="1" t="shared" si="8"/>
        <v>0.4176114646168185</v>
      </c>
      <c r="W29" s="44">
        <f ca="1" t="shared" si="8"/>
        <v>0.2649328241537193</v>
      </c>
      <c r="X29" s="44">
        <f ca="1" t="shared" si="8"/>
        <v>0.42873920891377415</v>
      </c>
      <c r="Y29" s="44">
        <f ca="1" t="shared" si="8"/>
        <v>0.32103244315981616</v>
      </c>
      <c r="Z29" s="44">
        <f ca="1" t="shared" si="8"/>
        <v>0.1108084851303934</v>
      </c>
      <c r="AA29" s="44">
        <f ca="1" t="shared" si="8"/>
        <v>0.3319306339183963</v>
      </c>
      <c r="AB29" s="44">
        <f ca="1" t="shared" si="8"/>
        <v>0.4229560399110113</v>
      </c>
      <c r="AC29" s="44">
        <f ca="1" t="shared" si="8"/>
        <v>0.3517575860307329</v>
      </c>
      <c r="AD29" s="44">
        <f ca="1" t="shared" si="8"/>
        <v>0.3429660097306536</v>
      </c>
      <c r="AE29" s="44">
        <f ca="1" t="shared" si="8"/>
        <v>0.0374889444728948</v>
      </c>
      <c r="AF29" s="44">
        <f ca="1" t="shared" si="8"/>
        <v>0.1265809885445478</v>
      </c>
      <c r="AG29" s="44">
        <f ca="1" t="shared" si="8"/>
        <v>0.47834276433741596</v>
      </c>
      <c r="AH29" s="44">
        <f ca="1" t="shared" si="8"/>
        <v>0.17598153853430099</v>
      </c>
      <c r="AI29" s="44">
        <f ca="1" t="shared" si="8"/>
        <v>0.2849528918531581</v>
      </c>
      <c r="AJ29" s="44">
        <f ca="1" t="shared" si="8"/>
        <v>0.3740650077852062</v>
      </c>
      <c r="AK29" s="44">
        <f ca="1" t="shared" si="8"/>
        <v>0.3190933784319078</v>
      </c>
      <c r="AL29" s="44">
        <f ca="1" t="shared" si="8"/>
        <v>0.17891355017521757</v>
      </c>
      <c r="AM29" s="44">
        <f ca="1" t="shared" si="8"/>
        <v>0.47745696966866313</v>
      </c>
      <c r="AN29" s="44">
        <f ca="1" t="shared" si="8"/>
        <v>0.3355039113006154</v>
      </c>
      <c r="AO29" s="44">
        <f ca="1" t="shared" si="8"/>
        <v>0.2596712024719426</v>
      </c>
      <c r="AP29" s="44">
        <f ca="1" t="shared" si="8"/>
        <v>0.5979227402861857</v>
      </c>
      <c r="AQ29" s="44">
        <f ca="1" t="shared" si="8"/>
        <v>0.19276395902638932</v>
      </c>
      <c r="AR29" s="44">
        <f ca="1" t="shared" si="8"/>
        <v>0.2902272777379658</v>
      </c>
      <c r="AS29" s="44">
        <f ca="1" t="shared" si="8"/>
        <v>0.10978819236716286</v>
      </c>
      <c r="AT29" s="44">
        <f ca="1" t="shared" si="8"/>
        <v>0.32524405347596014</v>
      </c>
      <c r="AU29" s="44">
        <f ca="1" t="shared" si="8"/>
        <v>0.41645582843887313</v>
      </c>
      <c r="AV29" s="44">
        <f ca="1" t="shared" si="8"/>
        <v>0.48850727360875834</v>
      </c>
      <c r="AW29" s="44">
        <f ca="1" t="shared" si="8"/>
        <v>0.3448457583977744</v>
      </c>
      <c r="AX29" s="44">
        <f ca="1" t="shared" si="8"/>
        <v>0.2413533267282979</v>
      </c>
      <c r="AY29" s="44">
        <f ca="1" t="shared" si="8"/>
        <v>0.3719944563767884</v>
      </c>
      <c r="AZ29" s="44">
        <f ca="1" t="shared" si="8"/>
        <v>0.3351700158561502</v>
      </c>
    </row>
    <row r="30" spans="2:52" ht="15">
      <c r="B30" s="44">
        <f t="shared" si="4"/>
        <v>23</v>
      </c>
      <c r="C30" s="44">
        <f ca="1" t="shared" si="1"/>
        <v>0.4312219997344602</v>
      </c>
      <c r="D30" s="44">
        <f ca="1" t="shared" si="8"/>
        <v>0.1929695509327369</v>
      </c>
      <c r="E30" s="44">
        <f ca="1" t="shared" si="8"/>
        <v>0.24657938628400317</v>
      </c>
      <c r="F30" s="44">
        <f ca="1" t="shared" si="8"/>
        <v>0.241175934119527</v>
      </c>
      <c r="G30" s="44">
        <f ca="1" t="shared" si="8"/>
        <v>0.3745586232296897</v>
      </c>
      <c r="H30" s="44">
        <f ca="1" t="shared" si="8"/>
        <v>0.2373800171260188</v>
      </c>
      <c r="I30" s="44">
        <f ca="1" t="shared" si="8"/>
        <v>0.38559076594674535</v>
      </c>
      <c r="J30" s="44">
        <f ca="1" t="shared" si="8"/>
        <v>0.4273948972896787</v>
      </c>
      <c r="K30" s="44">
        <f ca="1" t="shared" si="8"/>
        <v>0.36505142079682</v>
      </c>
      <c r="L30" s="44">
        <f ca="1" t="shared" si="8"/>
        <v>0.31856059027083367</v>
      </c>
      <c r="M30" s="44">
        <f ca="1" t="shared" si="8"/>
        <v>0.26407725097614004</v>
      </c>
      <c r="N30" s="44">
        <f ca="1" t="shared" si="8"/>
        <v>0.34459264445844523</v>
      </c>
      <c r="O30" s="44">
        <f ca="1" t="shared" si="8"/>
        <v>0.43619109678933465</v>
      </c>
      <c r="P30" s="44">
        <f ca="1" t="shared" si="8"/>
        <v>0.43794521637037587</v>
      </c>
      <c r="Q30" s="44">
        <f ca="1" t="shared" si="8"/>
        <v>0.31355704898845954</v>
      </c>
      <c r="R30" s="44">
        <f ca="1" t="shared" si="8"/>
        <v>0.22478175711188753</v>
      </c>
      <c r="S30" s="44">
        <f ca="1" t="shared" si="8"/>
        <v>0.4015277016839857</v>
      </c>
      <c r="T30" s="44">
        <f ca="1" t="shared" si="8"/>
        <v>0.49907030327275903</v>
      </c>
      <c r="U30" s="44">
        <f ca="1" t="shared" si="8"/>
        <v>0.31603223340218806</v>
      </c>
      <c r="V30" s="44">
        <f ca="1" t="shared" si="8"/>
        <v>0.150375524832652</v>
      </c>
      <c r="W30" s="44">
        <f ca="1" t="shared" si="8"/>
        <v>0.4322824263748183</v>
      </c>
      <c r="X30" s="44">
        <f ca="1" t="shared" si="8"/>
        <v>0.48682795813208624</v>
      </c>
      <c r="Y30" s="44">
        <f ca="1" t="shared" si="8"/>
        <v>0.33520014975749457</v>
      </c>
      <c r="Z30" s="44">
        <f ca="1" t="shared" si="8"/>
        <v>0.3521261937685383</v>
      </c>
      <c r="AA30" s="44">
        <f ca="1" t="shared" si="8"/>
        <v>0.10280334249318615</v>
      </c>
      <c r="AB30" s="44">
        <f ca="1" t="shared" si="8"/>
        <v>0.25327289135773035</v>
      </c>
      <c r="AC30" s="44">
        <f ca="1" t="shared" si="8"/>
        <v>0.4286322902413825</v>
      </c>
      <c r="AD30" s="44">
        <f ca="1" t="shared" si="8"/>
        <v>0.3380741105594833</v>
      </c>
      <c r="AE30" s="44">
        <f ca="1" t="shared" si="8"/>
        <v>0.40968068430570875</v>
      </c>
      <c r="AF30" s="44">
        <f ca="1" t="shared" si="8"/>
        <v>0.45240057985354853</v>
      </c>
      <c r="AG30" s="44">
        <f ca="1" t="shared" si="8"/>
        <v>0.3057394269505594</v>
      </c>
      <c r="AH30" s="44">
        <f ca="1" t="shared" si="8"/>
        <v>0.31900593612072475</v>
      </c>
      <c r="AI30" s="44">
        <f ca="1" t="shared" si="8"/>
        <v>0.2777888783092719</v>
      </c>
      <c r="AJ30" s="44">
        <f ca="1" t="shared" si="8"/>
        <v>0.3398377314396855</v>
      </c>
      <c r="AK30" s="44">
        <f ca="1" t="shared" si="8"/>
        <v>0.07392627510921043</v>
      </c>
      <c r="AL30" s="44">
        <f ca="1" t="shared" si="8"/>
        <v>0.4748383617968056</v>
      </c>
      <c r="AM30" s="44">
        <f ca="1" t="shared" si="8"/>
        <v>0.2635433172916148</v>
      </c>
      <c r="AN30" s="44">
        <f ca="1" t="shared" si="8"/>
        <v>0.03740780202092436</v>
      </c>
      <c r="AO30" s="44">
        <f ca="1" t="shared" si="8"/>
        <v>0.24680423900515464</v>
      </c>
      <c r="AP30" s="44">
        <f ca="1" t="shared" si="8"/>
        <v>0.3878109074158438</v>
      </c>
      <c r="AQ30" s="44">
        <f ca="1" t="shared" si="8"/>
        <v>0.3112439427548015</v>
      </c>
      <c r="AR30" s="44">
        <f ca="1" t="shared" si="8"/>
        <v>0.3246688301869624</v>
      </c>
      <c r="AS30" s="44">
        <f ca="1" t="shared" si="8"/>
        <v>0.24490487554825646</v>
      </c>
      <c r="AT30" s="44">
        <f ca="1" t="shared" si="8"/>
        <v>0.33357746344235123</v>
      </c>
      <c r="AU30" s="44">
        <f ca="1" t="shared" si="8"/>
        <v>0.2720259804602184</v>
      </c>
      <c r="AV30" s="44">
        <f ca="1" t="shared" si="8"/>
        <v>0.11129684012719748</v>
      </c>
      <c r="AW30" s="44">
        <f ca="1" t="shared" si="8"/>
        <v>0.14342205003976558</v>
      </c>
      <c r="AX30" s="44">
        <f ca="1" t="shared" si="8"/>
        <v>0.4218511955620049</v>
      </c>
      <c r="AY30" s="44">
        <f ca="1" t="shared" si="8"/>
        <v>0.35813722059469527</v>
      </c>
      <c r="AZ30" s="44">
        <f ca="1" t="shared" si="8"/>
        <v>0.30689409365978476</v>
      </c>
    </row>
    <row r="31" spans="2:52" ht="15">
      <c r="B31" s="44">
        <f t="shared" si="4"/>
        <v>24</v>
      </c>
      <c r="C31" s="44">
        <f ca="1" t="shared" si="1"/>
        <v>0.2176595967432499</v>
      </c>
      <c r="D31" s="44">
        <f ca="1" t="shared" si="8"/>
        <v>0.2903922471377317</v>
      </c>
      <c r="E31" s="44">
        <f ca="1" t="shared" si="8"/>
        <v>0.39672324147277443</v>
      </c>
      <c r="F31" s="44">
        <f ca="1" t="shared" si="8"/>
        <v>0.2677098044154853</v>
      </c>
      <c r="G31" s="44">
        <f ca="1" t="shared" si="8"/>
        <v>0.36108886896041015</v>
      </c>
      <c r="H31" s="44">
        <f ca="1" t="shared" si="8"/>
        <v>0.3043366440079316</v>
      </c>
      <c r="I31" s="44">
        <f ca="1" t="shared" si="8"/>
        <v>0.16923674328135258</v>
      </c>
      <c r="J31" s="44">
        <f ca="1" t="shared" si="8"/>
        <v>0.5510920107375192</v>
      </c>
      <c r="K31" s="44">
        <f ca="1" t="shared" si="8"/>
        <v>0.41650532919092664</v>
      </c>
      <c r="L31" s="44">
        <f ca="1" t="shared" si="8"/>
        <v>0.26537733582445333</v>
      </c>
      <c r="M31" s="44">
        <f ca="1" t="shared" si="8"/>
        <v>0.6120162629195303</v>
      </c>
      <c r="N31" s="44">
        <f ca="1" t="shared" si="8"/>
        <v>0.1211408320618754</v>
      </c>
      <c r="O31" s="44">
        <f ca="1" t="shared" si="8"/>
        <v>0.23269847621519135</v>
      </c>
      <c r="P31" s="44">
        <f ca="1" t="shared" si="8"/>
        <v>0.5929967890053176</v>
      </c>
      <c r="Q31" s="44">
        <f ca="1" t="shared" si="8"/>
        <v>0.29306603452210944</v>
      </c>
      <c r="R31" s="44">
        <f ca="1" t="shared" si="8"/>
        <v>0.3817455077514069</v>
      </c>
      <c r="S31" s="44">
        <f ca="1" t="shared" si="8"/>
        <v>0.2441604648271017</v>
      </c>
      <c r="T31" s="44">
        <f ca="1" t="shared" si="8"/>
        <v>0.5238331781475847</v>
      </c>
      <c r="U31" s="44">
        <f ca="1" t="shared" si="8"/>
        <v>0.4677525566964235</v>
      </c>
      <c r="V31" s="44">
        <f ca="1" t="shared" si="8"/>
        <v>0.20708559445619268</v>
      </c>
      <c r="W31" s="44">
        <f ca="1" t="shared" si="8"/>
        <v>0.30938132774554966</v>
      </c>
      <c r="X31" s="44">
        <f ca="1" t="shared" si="8"/>
        <v>0.4992520815819028</v>
      </c>
      <c r="Y31" s="44">
        <f ca="1" t="shared" si="8"/>
        <v>0.39713047619439956</v>
      </c>
      <c r="Z31" s="44">
        <f ca="1" t="shared" si="8"/>
        <v>0.15958500317090973</v>
      </c>
      <c r="AA31" s="44">
        <f ca="1" t="shared" si="8"/>
        <v>0.22515933884844708</v>
      </c>
      <c r="AB31" s="44">
        <f ca="1" t="shared" si="8"/>
        <v>0.3714915491548092</v>
      </c>
      <c r="AC31" s="44">
        <f ca="1" t="shared" si="8"/>
        <v>0.45462328838116073</v>
      </c>
      <c r="AD31" s="44">
        <f ca="1" t="shared" si="8"/>
        <v>0.3734409316465752</v>
      </c>
      <c r="AE31" s="44">
        <f ca="1" t="shared" si="8"/>
        <v>0.5469105339363998</v>
      </c>
      <c r="AF31" s="44">
        <f ca="1" t="shared" si="8"/>
        <v>0.2331735423267396</v>
      </c>
      <c r="AG31" s="44">
        <f ca="1" t="shared" si="8"/>
        <v>0.21767307576902356</v>
      </c>
      <c r="AH31" s="44">
        <f ca="1" t="shared" si="8"/>
        <v>0.1853115158451579</v>
      </c>
      <c r="AI31" s="44">
        <f ca="1" t="shared" si="8"/>
        <v>0.2547878502698062</v>
      </c>
      <c r="AJ31" s="44">
        <f ca="1" t="shared" si="8"/>
        <v>0.31881858494675036</v>
      </c>
      <c r="AK31" s="44">
        <f ca="1" t="shared" si="8"/>
        <v>0.10754894072006937</v>
      </c>
      <c r="AL31" s="44">
        <f ca="1" t="shared" si="8"/>
        <v>0.30497100474065925</v>
      </c>
      <c r="AM31" s="44">
        <f ca="1" t="shared" si="8"/>
        <v>0.4174456194420981</v>
      </c>
      <c r="AN31" s="44">
        <f ca="1" t="shared" si="8"/>
        <v>0.3253334348240771</v>
      </c>
      <c r="AO31" s="44">
        <f ca="1" t="shared" si="8"/>
        <v>0.3562576582527422</v>
      </c>
      <c r="AP31" s="44">
        <f ca="1" t="shared" si="8"/>
        <v>0.21061371366113354</v>
      </c>
      <c r="AQ31" s="44">
        <f ca="1" t="shared" si="8"/>
        <v>0.18416014597629554</v>
      </c>
      <c r="AR31" s="44">
        <f ca="1" t="shared" si="8"/>
        <v>0.10974560447099913</v>
      </c>
      <c r="AS31" s="44">
        <f ca="1" t="shared" si="8"/>
        <v>0.3600657874842702</v>
      </c>
      <c r="AT31" s="44">
        <f ca="1" t="shared" si="8"/>
        <v>0.28539019299916</v>
      </c>
      <c r="AU31" s="44">
        <f ca="1" t="shared" si="8"/>
        <v>0.15921184146797704</v>
      </c>
      <c r="AV31" s="44">
        <f ca="1" t="shared" si="8"/>
        <v>0.300945541664638</v>
      </c>
      <c r="AW31" s="44">
        <f ca="1" t="shared" si="8"/>
        <v>0.43178806992636976</v>
      </c>
      <c r="AX31" s="44">
        <f ca="1" t="shared" si="8"/>
        <v>0.2501561927236254</v>
      </c>
      <c r="AY31" s="44">
        <f ca="1" t="shared" si="8"/>
        <v>0.32535968068726484</v>
      </c>
      <c r="AZ31" s="44">
        <f ca="1" t="shared" si="8"/>
        <v>0.23419097698172686</v>
      </c>
    </row>
    <row r="32" spans="2:52" ht="15">
      <c r="B32" s="44">
        <f t="shared" si="4"/>
        <v>25</v>
      </c>
      <c r="C32" s="44">
        <f ca="1" t="shared" si="1"/>
        <v>0.2547074205284497</v>
      </c>
      <c r="D32" s="44">
        <f ca="1" t="shared" si="8"/>
        <v>0.2657916445981533</v>
      </c>
      <c r="E32" s="44">
        <f ca="1" t="shared" si="8"/>
        <v>0.44205404074711424</v>
      </c>
      <c r="F32" s="44">
        <f ca="1" t="shared" si="8"/>
        <v>0.2918760288328849</v>
      </c>
      <c r="G32" s="44">
        <f ca="1" t="shared" si="8"/>
        <v>0.3011830022315975</v>
      </c>
      <c r="H32" s="44">
        <f ca="1" t="shared" si="8"/>
        <v>0.3576923304192996</v>
      </c>
      <c r="I32" s="44">
        <f ca="1" t="shared" si="8"/>
        <v>0.34004768484090914</v>
      </c>
      <c r="J32" s="44">
        <f ca="1" t="shared" si="8"/>
        <v>0.41502361266443377</v>
      </c>
      <c r="K32" s="44">
        <f ca="1" t="shared" si="8"/>
        <v>0.2632025274253277</v>
      </c>
      <c r="L32" s="44">
        <f ca="1" t="shared" si="8"/>
        <v>0.27674556482638557</v>
      </c>
      <c r="M32" s="44">
        <f ca="1" t="shared" si="8"/>
        <v>0.38797416619909525</v>
      </c>
      <c r="N32" s="44">
        <f ca="1" t="shared" si="8"/>
        <v>0.37562613738866013</v>
      </c>
      <c r="O32" s="44">
        <f ca="1" t="shared" si="8"/>
        <v>0.16992348195511406</v>
      </c>
      <c r="P32" s="44">
        <f ca="1" t="shared" si="8"/>
        <v>0.42500654926343956</v>
      </c>
      <c r="Q32" s="44">
        <f ca="1" t="shared" si="8"/>
        <v>0.3003948460871749</v>
      </c>
      <c r="R32" s="44">
        <f ca="1" t="shared" si="8"/>
        <v>0.3156658768058606</v>
      </c>
      <c r="S32" s="44">
        <f ca="1" t="shared" si="8"/>
        <v>0.4193870199218606</v>
      </c>
      <c r="T32" s="44">
        <f ca="1" t="shared" si="8"/>
        <v>0.3040826080924169</v>
      </c>
      <c r="U32" s="44">
        <f ca="1" t="shared" si="8"/>
        <v>0.24636377482689986</v>
      </c>
      <c r="V32" s="44">
        <f ca="1" t="shared" si="8"/>
        <v>0.49480021130067686</v>
      </c>
      <c r="W32" s="44">
        <f ca="1" t="shared" si="8"/>
        <v>0.28073261777732994</v>
      </c>
      <c r="X32" s="44">
        <f ca="1" t="shared" si="8"/>
        <v>0.4301061450912116</v>
      </c>
      <c r="Y32" s="44">
        <f ca="1" t="shared" si="8"/>
        <v>0.27091422349279676</v>
      </c>
      <c r="Z32" s="44">
        <f ca="1" t="shared" si="8"/>
        <v>0.513798617998733</v>
      </c>
      <c r="AA32" s="44">
        <f ca="1" t="shared" si="8"/>
        <v>0.2785195571644561</v>
      </c>
      <c r="AB32" s="44">
        <f ca="1" t="shared" si="8"/>
        <v>0.32242805527320884</v>
      </c>
      <c r="AC32" s="44">
        <f ca="1" t="shared" si="8"/>
        <v>0.2889554934453387</v>
      </c>
      <c r="AD32" s="44">
        <f ca="1" t="shared" si="8"/>
        <v>0.314178095113164</v>
      </c>
      <c r="AE32" s="44">
        <f ca="1" t="shared" si="8"/>
        <v>0.5117120377156127</v>
      </c>
      <c r="AF32" s="44">
        <f ca="1" t="shared" si="8"/>
        <v>0.1729251873872678</v>
      </c>
      <c r="AG32" s="44">
        <f ca="1" t="shared" si="8"/>
        <v>0.29082258413038053</v>
      </c>
      <c r="AH32" s="44">
        <f ca="1" t="shared" si="8"/>
        <v>0.38724602110521117</v>
      </c>
      <c r="AI32" s="44">
        <f ca="1" t="shared" si="8"/>
        <v>0.4586051994678031</v>
      </c>
      <c r="AJ32" s="44">
        <f ca="1" t="shared" si="8"/>
        <v>0.3836866903805056</v>
      </c>
      <c r="AK32" s="44">
        <f ca="1" t="shared" si="8"/>
        <v>0.22370198484022719</v>
      </c>
      <c r="AL32" s="44">
        <f ca="1" t="shared" si="8"/>
        <v>0.30280319123051347</v>
      </c>
      <c r="AM32" s="44">
        <f ca="1" t="shared" si="8"/>
        <v>0.44034065329809086</v>
      </c>
      <c r="AN32" s="44">
        <f ca="1" t="shared" si="8"/>
        <v>0.1988126243851835</v>
      </c>
      <c r="AO32" s="44">
        <f ca="1" t="shared" si="8"/>
        <v>0.2632921845796012</v>
      </c>
      <c r="AP32" s="44">
        <f ca="1" t="shared" si="8"/>
        <v>0.3150115134295658</v>
      </c>
      <c r="AQ32" s="44">
        <f ca="1" t="shared" si="8"/>
        <v>0.3058020016025019</v>
      </c>
      <c r="AR32" s="44">
        <f ca="1" t="shared" si="8"/>
        <v>0.33692736835301185</v>
      </c>
      <c r="AS32" s="44">
        <f ca="1" t="shared" si="8"/>
        <v>0.4156849582088905</v>
      </c>
      <c r="AT32" s="44">
        <f ca="1" t="shared" si="8"/>
        <v>0.2847469507973129</v>
      </c>
      <c r="AU32" s="44">
        <f ca="1" t="shared" si="8"/>
        <v>0.35889651554657104</v>
      </c>
      <c r="AV32" s="44">
        <f ca="1" t="shared" si="8"/>
        <v>0.28226030920818584</v>
      </c>
      <c r="AW32" s="44">
        <f ca="1" t="shared" si="8"/>
        <v>0.3185093689814248</v>
      </c>
      <c r="AX32" s="44">
        <f ca="1" t="shared" si="8"/>
        <v>0.3252412995889081</v>
      </c>
      <c r="AY32" s="44">
        <f ca="1" t="shared" si="8"/>
        <v>0.39490068134452905</v>
      </c>
      <c r="AZ32" s="44">
        <f ca="1" t="shared" si="8"/>
        <v>0.40661290820540597</v>
      </c>
    </row>
    <row r="33" spans="2:52" ht="15">
      <c r="B33" s="44">
        <f t="shared" si="4"/>
        <v>26</v>
      </c>
      <c r="C33" s="44">
        <f ca="1" t="shared" si="1"/>
        <v>0.4530983418742669</v>
      </c>
      <c r="D33" s="44">
        <f ca="1" t="shared" si="8"/>
        <v>0.25408716626184313</v>
      </c>
      <c r="E33" s="44">
        <f ca="1" t="shared" si="8"/>
        <v>0.1741317137965086</v>
      </c>
      <c r="F33" s="44">
        <f ca="1" t="shared" si="8"/>
        <v>0.24957088899508761</v>
      </c>
      <c r="G33" s="44">
        <f ca="1" t="shared" si="8"/>
        <v>0.33682407669785985</v>
      </c>
      <c r="H33" s="44">
        <f ca="1" t="shared" si="8"/>
        <v>0.4570609913155413</v>
      </c>
      <c r="I33" s="44">
        <f ca="1" t="shared" si="8"/>
        <v>0.11256904238096158</v>
      </c>
      <c r="J33" s="44">
        <f ca="1" t="shared" si="8"/>
        <v>0.3899592648632457</v>
      </c>
      <c r="K33" s="44">
        <f ca="1" t="shared" si="8"/>
        <v>0.3731375445264897</v>
      </c>
      <c r="L33" s="44">
        <f ca="1" t="shared" si="8"/>
        <v>0.18403393382167196</v>
      </c>
      <c r="M33" s="44">
        <f ca="1" t="shared" si="8"/>
        <v>0.5956386565540811</v>
      </c>
      <c r="N33" s="44">
        <f ca="1" t="shared" si="8"/>
        <v>0.3143050534389567</v>
      </c>
      <c r="O33" s="44">
        <f ca="1" t="shared" si="8"/>
        <v>0.392361704143378</v>
      </c>
      <c r="P33" s="44">
        <f ca="1" t="shared" si="8"/>
        <v>0.3975377153823739</v>
      </c>
      <c r="Q33" s="44">
        <f ca="1" t="shared" si="8"/>
        <v>0.26695816737680944</v>
      </c>
      <c r="R33" s="44">
        <f ca="1" t="shared" si="8"/>
        <v>0.4346442569930441</v>
      </c>
      <c r="S33" s="44">
        <f ca="1" t="shared" si="8"/>
        <v>0.27014240576575377</v>
      </c>
      <c r="T33" s="44">
        <f ca="1" t="shared" si="8"/>
        <v>0.1828346346392879</v>
      </c>
      <c r="U33" s="44">
        <f ca="1" t="shared" si="8"/>
        <v>0.3761950360049342</v>
      </c>
      <c r="V33" s="44">
        <f ca="1" t="shared" si="8"/>
        <v>0.28864600953386055</v>
      </c>
      <c r="W33" s="44">
        <f ca="1" t="shared" si="8"/>
        <v>0.34183961996565965</v>
      </c>
      <c r="X33" s="44">
        <f ca="1" t="shared" si="8"/>
        <v>0.12327801978066999</v>
      </c>
      <c r="Y33" s="44">
        <f ca="1" t="shared" si="8"/>
        <v>0.46830304726187866</v>
      </c>
      <c r="Z33" s="44">
        <f ca="1" t="shared" si="8"/>
        <v>0.1762120356747087</v>
      </c>
      <c r="AA33" s="44">
        <f ca="1" t="shared" si="8"/>
        <v>0.23141122541448395</v>
      </c>
      <c r="AB33" s="44">
        <f ca="1" t="shared" si="8"/>
        <v>-0.053511922916018195</v>
      </c>
      <c r="AC33" s="44">
        <f ca="1" t="shared" si="8"/>
        <v>0.3296771613932295</v>
      </c>
      <c r="AD33" s="44">
        <f ca="1" t="shared" si="8"/>
        <v>0.3259189161041141</v>
      </c>
      <c r="AE33" s="44">
        <f ca="1" t="shared" si="8"/>
        <v>0.4315913450977215</v>
      </c>
      <c r="AF33" s="44">
        <f ca="1" t="shared" si="8"/>
        <v>0.4992959920644894</v>
      </c>
      <c r="AG33" s="44">
        <f ca="1" t="shared" si="8"/>
        <v>0.3152587223497724</v>
      </c>
      <c r="AH33" s="44">
        <f ca="1" t="shared" si="8"/>
        <v>0.2901797033759331</v>
      </c>
      <c r="AI33" s="44">
        <f ca="1" t="shared" si="8"/>
        <v>0.5460968977893582</v>
      </c>
      <c r="AJ33" s="44">
        <f ca="1" t="shared" si="8"/>
        <v>0.44341414458819156</v>
      </c>
      <c r="AK33" s="44">
        <f ca="1" t="shared" si="8"/>
        <v>0.3636495653869128</v>
      </c>
      <c r="AL33" s="44">
        <f ca="1" t="shared" si="8"/>
        <v>0.264408899106237</v>
      </c>
      <c r="AM33" s="44">
        <f ca="1" t="shared" si="8"/>
        <v>0.34788659252985665</v>
      </c>
      <c r="AN33" s="44">
        <f ca="1" t="shared" si="8"/>
        <v>0.3238740433886872</v>
      </c>
      <c r="AO33" s="44">
        <f ca="1" t="shared" si="8"/>
        <v>0.19667930281017942</v>
      </c>
      <c r="AP33" s="44">
        <f ca="1" t="shared" si="8"/>
        <v>0.4302372508795629</v>
      </c>
      <c r="AQ33" s="44">
        <f ca="1" t="shared" si="8"/>
        <v>0.21321043831281883</v>
      </c>
      <c r="AR33" s="44">
        <f ca="1" t="shared" si="8"/>
        <v>0.2895369422121055</v>
      </c>
      <c r="AS33" s="44">
        <f ca="1" t="shared" si="8"/>
        <v>0.12827619923339317</v>
      </c>
      <c r="AT33" s="44">
        <f ca="1" t="shared" si="8"/>
        <v>0.33471480993241565</v>
      </c>
      <c r="AU33" s="44">
        <f ca="1" t="shared" si="8"/>
        <v>0.21681798329058038</v>
      </c>
      <c r="AV33" s="44">
        <f ca="1" t="shared" si="8"/>
        <v>0.1296887460318501</v>
      </c>
      <c r="AW33" s="44">
        <f ca="1" t="shared" si="8"/>
        <v>0.2775789069385771</v>
      </c>
      <c r="AX33" s="44">
        <f ca="1" t="shared" si="8"/>
        <v>0.341947393678987</v>
      </c>
      <c r="AY33" s="44">
        <f ca="1" t="shared" si="8"/>
        <v>-0.037513480530870336</v>
      </c>
      <c r="AZ33" s="44">
        <f ca="1" t="shared" si="8"/>
        <v>0.3124479893097869</v>
      </c>
    </row>
    <row r="34" spans="2:52" ht="15">
      <c r="B34" s="44">
        <f t="shared" si="4"/>
        <v>27</v>
      </c>
      <c r="C34" s="44">
        <f ca="1" t="shared" si="1"/>
        <v>0.34195902205153145</v>
      </c>
      <c r="D34" s="44">
        <f ca="1" t="shared" si="8"/>
        <v>0.2649112460373874</v>
      </c>
      <c r="E34" s="44">
        <f ca="1" t="shared" si="8"/>
        <v>0.2864655618615553</v>
      </c>
      <c r="F34" s="44">
        <f ca="1" t="shared" si="8"/>
        <v>0.4595201851505736</v>
      </c>
      <c r="G34" s="44">
        <f ca="1" t="shared" si="8"/>
        <v>0.5117432473028702</v>
      </c>
      <c r="H34" s="44">
        <f ca="1" t="shared" si="8"/>
        <v>0.3137776103192523</v>
      </c>
      <c r="I34" s="44">
        <f ca="1" t="shared" si="8"/>
        <v>0.25362215425055645</v>
      </c>
      <c r="J34" s="44">
        <f ca="1" t="shared" si="8"/>
        <v>0.39495812027172256</v>
      </c>
      <c r="K34" s="44">
        <f ca="1" t="shared" si="8"/>
        <v>0.46595779337489135</v>
      </c>
      <c r="L34" s="44">
        <f ca="1" t="shared" si="8"/>
        <v>0.22254405541503497</v>
      </c>
      <c r="M34" s="44">
        <f ca="1" t="shared" si="8"/>
        <v>0.4107262452529722</v>
      </c>
      <c r="N34" s="44">
        <f ca="1" t="shared" si="8"/>
        <v>0.36219333999575204</v>
      </c>
      <c r="O34" s="44">
        <f ca="1" t="shared" si="8"/>
        <v>0.39466363462125814</v>
      </c>
      <c r="P34" s="44">
        <f ca="1" t="shared" si="8"/>
        <v>0.3967438024773231</v>
      </c>
      <c r="Q34" s="44">
        <f ca="1" t="shared" si="8"/>
        <v>0.4989572147505482</v>
      </c>
      <c r="R34" s="44">
        <f ca="1" t="shared" si="8"/>
        <v>0.3553994775043672</v>
      </c>
      <c r="S34" s="44">
        <f ca="1" t="shared" si="8"/>
        <v>0.31112580591213085</v>
      </c>
      <c r="T34" s="44">
        <f aca="true" ca="1" t="shared" si="9" ref="D34:AZ39">NORMINV(RAND(),$C$4,$D$4)</f>
        <v>0.3202451621795386</v>
      </c>
      <c r="U34" s="44">
        <f ca="1" t="shared" si="9"/>
        <v>0.2347683734253187</v>
      </c>
      <c r="V34" s="44">
        <f ca="1" t="shared" si="9"/>
        <v>0.49015883194204</v>
      </c>
      <c r="W34" s="44">
        <f ca="1" t="shared" si="9"/>
        <v>0.4676944870235392</v>
      </c>
      <c r="X34" s="44">
        <f ca="1" t="shared" si="9"/>
        <v>0.312886451359331</v>
      </c>
      <c r="Y34" s="44">
        <f ca="1" t="shared" si="9"/>
        <v>0.2964680969098922</v>
      </c>
      <c r="Z34" s="44">
        <f ca="1" t="shared" si="9"/>
        <v>0.0007660132194779457</v>
      </c>
      <c r="AA34" s="44">
        <f ca="1" t="shared" si="9"/>
        <v>0.49440462593626655</v>
      </c>
      <c r="AB34" s="44">
        <f ca="1" t="shared" si="9"/>
        <v>0.36815746294740864</v>
      </c>
      <c r="AC34" s="44">
        <f ca="1" t="shared" si="9"/>
        <v>0.40346910234151234</v>
      </c>
      <c r="AD34" s="44">
        <f ca="1" t="shared" si="9"/>
        <v>0.4468488609013954</v>
      </c>
      <c r="AE34" s="44">
        <f ca="1" t="shared" si="9"/>
        <v>0.4148770196083574</v>
      </c>
      <c r="AF34" s="44">
        <f ca="1" t="shared" si="9"/>
        <v>0.1395169405889892</v>
      </c>
      <c r="AG34" s="44">
        <f ca="1" t="shared" si="9"/>
        <v>0.1811632521696546</v>
      </c>
      <c r="AH34" s="44">
        <f ca="1" t="shared" si="9"/>
        <v>0.2861150238499335</v>
      </c>
      <c r="AI34" s="44">
        <f ca="1" t="shared" si="9"/>
        <v>0.5115736987556876</v>
      </c>
      <c r="AJ34" s="44">
        <f ca="1" t="shared" si="9"/>
        <v>0.224867844785649</v>
      </c>
      <c r="AK34" s="44">
        <f ca="1" t="shared" si="9"/>
        <v>0.32774228578882436</v>
      </c>
      <c r="AL34" s="44">
        <f ca="1" t="shared" si="9"/>
        <v>0.27500947008970217</v>
      </c>
      <c r="AM34" s="44">
        <f ca="1" t="shared" si="9"/>
        <v>0.32311586953307975</v>
      </c>
      <c r="AN34" s="44">
        <f ca="1" t="shared" si="9"/>
        <v>0.2331202349740537</v>
      </c>
      <c r="AO34" s="44">
        <f ca="1" t="shared" si="9"/>
        <v>0.3062805633707913</v>
      </c>
      <c r="AP34" s="44">
        <f ca="1" t="shared" si="9"/>
        <v>0.4426253000734306</v>
      </c>
      <c r="AQ34" s="44">
        <f ca="1" t="shared" si="9"/>
        <v>0.39478276818808966</v>
      </c>
      <c r="AR34" s="44">
        <f ca="1" t="shared" si="9"/>
        <v>0.598012332370075</v>
      </c>
      <c r="AS34" s="44">
        <f ca="1" t="shared" si="9"/>
        <v>0.32396087405244745</v>
      </c>
      <c r="AT34" s="44">
        <f ca="1" t="shared" si="9"/>
        <v>0.38016207248892725</v>
      </c>
      <c r="AU34" s="44">
        <f ca="1" t="shared" si="9"/>
        <v>0.026293840061298535</v>
      </c>
      <c r="AV34" s="44">
        <f ca="1" t="shared" si="9"/>
        <v>0.4737513604070761</v>
      </c>
      <c r="AW34" s="44">
        <f ca="1" t="shared" si="9"/>
        <v>0.34359007833122823</v>
      </c>
      <c r="AX34" s="44">
        <f ca="1" t="shared" si="9"/>
        <v>0.3385468372263718</v>
      </c>
      <c r="AY34" s="44">
        <f ca="1" t="shared" si="9"/>
        <v>0.043748781732777076</v>
      </c>
      <c r="AZ34" s="44">
        <f ca="1" t="shared" si="9"/>
        <v>0.08052549502312809</v>
      </c>
    </row>
    <row r="35" spans="2:52" ht="15">
      <c r="B35" s="44">
        <f t="shared" si="4"/>
        <v>28</v>
      </c>
      <c r="C35" s="44">
        <f ca="1" t="shared" si="1"/>
        <v>0.48069109930288967</v>
      </c>
      <c r="D35" s="44">
        <f ca="1" t="shared" si="9"/>
        <v>0.343817236766347</v>
      </c>
      <c r="E35" s="44">
        <f ca="1" t="shared" si="9"/>
        <v>0.4233387657909388</v>
      </c>
      <c r="F35" s="44">
        <f ca="1" t="shared" si="9"/>
        <v>0.4021324626749646</v>
      </c>
      <c r="G35" s="44">
        <f ca="1" t="shared" si="9"/>
        <v>0.4460518542448137</v>
      </c>
      <c r="H35" s="44">
        <f ca="1" t="shared" si="9"/>
        <v>0.20476330579296614</v>
      </c>
      <c r="I35" s="44">
        <f ca="1" t="shared" si="9"/>
        <v>0.19660178822448762</v>
      </c>
      <c r="J35" s="44">
        <f ca="1" t="shared" si="9"/>
        <v>0.5015774385235918</v>
      </c>
      <c r="K35" s="44">
        <f ca="1" t="shared" si="9"/>
        <v>0.28262436345159886</v>
      </c>
      <c r="L35" s="44">
        <f ca="1" t="shared" si="9"/>
        <v>0.20523001967744794</v>
      </c>
      <c r="M35" s="44">
        <f ca="1" t="shared" si="9"/>
        <v>0.4357664054938203</v>
      </c>
      <c r="N35" s="44">
        <f ca="1" t="shared" si="9"/>
        <v>0.3646971861902668</v>
      </c>
      <c r="O35" s="44">
        <f ca="1" t="shared" si="9"/>
        <v>0.4779232907236914</v>
      </c>
      <c r="P35" s="44">
        <f ca="1" t="shared" si="9"/>
        <v>0.22004343079661004</v>
      </c>
      <c r="Q35" s="44">
        <f ca="1" t="shared" si="9"/>
        <v>0.061661070377484084</v>
      </c>
      <c r="R35" s="44">
        <f ca="1" t="shared" si="9"/>
        <v>0.3863355844482708</v>
      </c>
      <c r="S35" s="44">
        <f ca="1" t="shared" si="9"/>
        <v>0.32395356899307876</v>
      </c>
      <c r="T35" s="44">
        <f ca="1" t="shared" si="9"/>
        <v>0.4074198983499063</v>
      </c>
      <c r="U35" s="44">
        <f ca="1" t="shared" si="9"/>
        <v>0.4577699874616473</v>
      </c>
      <c r="V35" s="44">
        <f ca="1" t="shared" si="9"/>
        <v>0.19389836304244998</v>
      </c>
      <c r="W35" s="44">
        <f ca="1" t="shared" si="9"/>
        <v>0.22302667769937048</v>
      </c>
      <c r="X35" s="44">
        <f ca="1" t="shared" si="9"/>
        <v>0.1709490562493727</v>
      </c>
      <c r="Y35" s="44">
        <f ca="1" t="shared" si="9"/>
        <v>0.3070540120831983</v>
      </c>
      <c r="Z35" s="44">
        <f ca="1" t="shared" si="9"/>
        <v>0.16820159207088528</v>
      </c>
      <c r="AA35" s="44">
        <f ca="1" t="shared" si="9"/>
        <v>0.33964214145727245</v>
      </c>
      <c r="AB35" s="44">
        <f ca="1" t="shared" si="9"/>
        <v>0.1956086892903962</v>
      </c>
      <c r="AC35" s="44">
        <f ca="1" t="shared" si="9"/>
        <v>0.13969860697209333</v>
      </c>
      <c r="AD35" s="44">
        <f ca="1" t="shared" si="9"/>
        <v>0.32493896629309676</v>
      </c>
      <c r="AE35" s="44">
        <f ca="1" t="shared" si="9"/>
        <v>0.5243995182557282</v>
      </c>
      <c r="AF35" s="44">
        <f ca="1" t="shared" si="9"/>
        <v>0.28400803400904007</v>
      </c>
      <c r="AG35" s="44">
        <f ca="1" t="shared" si="9"/>
        <v>0.23633505984071534</v>
      </c>
      <c r="AH35" s="44">
        <f ca="1" t="shared" si="9"/>
        <v>0.3009165091873502</v>
      </c>
      <c r="AI35" s="44">
        <f ca="1" t="shared" si="9"/>
        <v>0.44956936871384684</v>
      </c>
      <c r="AJ35" s="44">
        <f ca="1" t="shared" si="9"/>
        <v>0.2907104902894646</v>
      </c>
      <c r="AK35" s="44">
        <f ca="1" t="shared" si="9"/>
        <v>0.3255421704215707</v>
      </c>
      <c r="AL35" s="44">
        <f ca="1" t="shared" si="9"/>
        <v>0.37452165353016453</v>
      </c>
      <c r="AM35" s="44">
        <f ca="1" t="shared" si="9"/>
        <v>0.15986716584007724</v>
      </c>
      <c r="AN35" s="44">
        <f ca="1" t="shared" si="9"/>
        <v>0.3817744365036434</v>
      </c>
      <c r="AO35" s="44">
        <f ca="1" t="shared" si="9"/>
        <v>0.3754316891153081</v>
      </c>
      <c r="AP35" s="44">
        <f ca="1" t="shared" si="9"/>
        <v>0.3784608097011158</v>
      </c>
      <c r="AQ35" s="44">
        <f ca="1" t="shared" si="9"/>
        <v>0.49923179633120185</v>
      </c>
      <c r="AR35" s="44">
        <f ca="1" t="shared" si="9"/>
        <v>0.4036062398822882</v>
      </c>
      <c r="AS35" s="44">
        <f ca="1" t="shared" si="9"/>
        <v>0.20445792141507158</v>
      </c>
      <c r="AT35" s="44">
        <f ca="1" t="shared" si="9"/>
        <v>0.3816674417997163</v>
      </c>
      <c r="AU35" s="44">
        <f ca="1" t="shared" si="9"/>
        <v>0.5280300342528497</v>
      </c>
      <c r="AV35" s="44">
        <f ca="1" t="shared" si="9"/>
        <v>0.26988866124746747</v>
      </c>
      <c r="AW35" s="44">
        <f ca="1" t="shared" si="9"/>
        <v>0.2797577584311131</v>
      </c>
      <c r="AX35" s="44">
        <f ca="1" t="shared" si="9"/>
        <v>0.4680158731910222</v>
      </c>
      <c r="AY35" s="44">
        <f ca="1" t="shared" si="9"/>
        <v>0.28143397272583703</v>
      </c>
      <c r="AZ35" s="44">
        <f ca="1" t="shared" si="9"/>
        <v>0.2843372769869394</v>
      </c>
    </row>
    <row r="36" spans="2:52" ht="15">
      <c r="B36" s="44">
        <f t="shared" si="4"/>
        <v>29</v>
      </c>
      <c r="C36" s="44">
        <f ca="1" t="shared" si="1"/>
        <v>0.3654102767671511</v>
      </c>
      <c r="D36" s="44">
        <f ca="1" t="shared" si="9"/>
        <v>0.22656150202383407</v>
      </c>
      <c r="E36" s="44">
        <f ca="1" t="shared" si="9"/>
        <v>0.3470909503973428</v>
      </c>
      <c r="F36" s="44">
        <f ca="1" t="shared" si="9"/>
        <v>0.3462960515069168</v>
      </c>
      <c r="G36" s="44">
        <f ca="1" t="shared" si="9"/>
        <v>0.1698479914817542</v>
      </c>
      <c r="H36" s="44">
        <f ca="1" t="shared" si="9"/>
        <v>0.3166617716150653</v>
      </c>
      <c r="I36" s="44">
        <f ca="1" t="shared" si="9"/>
        <v>0.36824637922148956</v>
      </c>
      <c r="J36" s="44">
        <f ca="1" t="shared" si="9"/>
        <v>0.4159736212763176</v>
      </c>
      <c r="K36" s="44">
        <f ca="1" t="shared" si="9"/>
        <v>0.15579134268148337</v>
      </c>
      <c r="L36" s="44">
        <f ca="1" t="shared" si="9"/>
        <v>0.37928798909617767</v>
      </c>
      <c r="M36" s="44">
        <f ca="1" t="shared" si="9"/>
        <v>0.256928725871601</v>
      </c>
      <c r="N36" s="44">
        <f ca="1" t="shared" si="9"/>
        <v>0.33759810973697474</v>
      </c>
      <c r="O36" s="44">
        <f ca="1" t="shared" si="9"/>
        <v>0.3562463280083576</v>
      </c>
      <c r="P36" s="44">
        <f ca="1" t="shared" si="9"/>
        <v>0.11522988976451565</v>
      </c>
      <c r="Q36" s="44">
        <f ca="1" t="shared" si="9"/>
        <v>0.22941757408981217</v>
      </c>
      <c r="R36" s="44">
        <f ca="1" t="shared" si="9"/>
        <v>0.30697425467733663</v>
      </c>
      <c r="S36" s="44">
        <f ca="1" t="shared" si="9"/>
        <v>0.5005529919168914</v>
      </c>
      <c r="T36" s="44">
        <f ca="1" t="shared" si="9"/>
        <v>0.5371888789986573</v>
      </c>
      <c r="U36" s="44">
        <f ca="1" t="shared" si="9"/>
        <v>0.48237689641366976</v>
      </c>
      <c r="V36" s="44">
        <f ca="1" t="shared" si="9"/>
        <v>0.3540189392258734</v>
      </c>
      <c r="W36" s="44">
        <f ca="1" t="shared" si="9"/>
        <v>0.41251268360181914</v>
      </c>
      <c r="X36" s="44">
        <f ca="1" t="shared" si="9"/>
        <v>0.44466198833501297</v>
      </c>
      <c r="Y36" s="44">
        <f ca="1" t="shared" si="9"/>
        <v>0.3683674519934758</v>
      </c>
      <c r="Z36" s="44">
        <f ca="1" t="shared" si="9"/>
        <v>0.35181085597032224</v>
      </c>
      <c r="AA36" s="44">
        <f ca="1" t="shared" si="9"/>
        <v>0.4748042926979103</v>
      </c>
      <c r="AB36" s="44">
        <f ca="1" t="shared" si="9"/>
        <v>0.26054966797453777</v>
      </c>
      <c r="AC36" s="44">
        <f ca="1" t="shared" si="9"/>
        <v>0.2943198972041628</v>
      </c>
      <c r="AD36" s="44">
        <f ca="1" t="shared" si="9"/>
        <v>0.31225969169943524</v>
      </c>
      <c r="AE36" s="44">
        <f ca="1" t="shared" si="9"/>
        <v>0.16273278722235554</v>
      </c>
      <c r="AF36" s="44">
        <f ca="1" t="shared" si="9"/>
        <v>0.21937023936917743</v>
      </c>
      <c r="AG36" s="44">
        <f ca="1" t="shared" si="9"/>
        <v>0.4756538454298834</v>
      </c>
      <c r="AH36" s="44">
        <f ca="1" t="shared" si="9"/>
        <v>0.2775255069683396</v>
      </c>
      <c r="AI36" s="44">
        <f ca="1" t="shared" si="9"/>
        <v>0.33405368365624005</v>
      </c>
      <c r="AJ36" s="44">
        <f ca="1" t="shared" si="9"/>
        <v>0.3641079933987631</v>
      </c>
      <c r="AK36" s="44">
        <f ca="1" t="shared" si="9"/>
        <v>0.3853908931116555</v>
      </c>
      <c r="AL36" s="44">
        <f ca="1" t="shared" si="9"/>
        <v>0.25548964977564376</v>
      </c>
      <c r="AM36" s="44">
        <f ca="1" t="shared" si="9"/>
        <v>0.29921086549456644</v>
      </c>
      <c r="AN36" s="44">
        <f ca="1" t="shared" si="9"/>
        <v>0.2826617754445967</v>
      </c>
      <c r="AO36" s="44">
        <f ca="1" t="shared" si="9"/>
        <v>0.3294445117984421</v>
      </c>
      <c r="AP36" s="44">
        <f ca="1" t="shared" si="9"/>
        <v>0.26171346748317625</v>
      </c>
      <c r="AQ36" s="44">
        <f ca="1" t="shared" si="9"/>
        <v>0.3453353200619377</v>
      </c>
      <c r="AR36" s="44">
        <f ca="1" t="shared" si="9"/>
        <v>0.42372380467299753</v>
      </c>
      <c r="AS36" s="44">
        <f ca="1" t="shared" si="9"/>
        <v>0.23334678897131916</v>
      </c>
      <c r="AT36" s="44">
        <f ca="1" t="shared" si="9"/>
        <v>0.4752013864288075</v>
      </c>
      <c r="AU36" s="44">
        <f ca="1" t="shared" si="9"/>
        <v>0.2651880698805695</v>
      </c>
      <c r="AV36" s="44">
        <f ca="1" t="shared" si="9"/>
        <v>0.37306961452433834</v>
      </c>
      <c r="AW36" s="44">
        <f ca="1" t="shared" si="9"/>
        <v>0.29705119202105007</v>
      </c>
      <c r="AX36" s="44">
        <f ca="1" t="shared" si="9"/>
        <v>0.3396799403526642</v>
      </c>
      <c r="AY36" s="44">
        <f ca="1" t="shared" si="9"/>
        <v>0.41139658818288616</v>
      </c>
      <c r="AZ36" s="44">
        <f ca="1" t="shared" si="9"/>
        <v>0.2885568784785912</v>
      </c>
    </row>
    <row r="37" spans="2:52" ht="15">
      <c r="B37" s="44">
        <f t="shared" si="4"/>
        <v>30</v>
      </c>
      <c r="C37" s="44">
        <f ca="1" t="shared" si="1"/>
        <v>0.17661079778386163</v>
      </c>
      <c r="D37" s="44">
        <f ca="1" t="shared" si="9"/>
        <v>0.37691468614984275</v>
      </c>
      <c r="E37" s="44">
        <f ca="1" t="shared" si="9"/>
        <v>0.30903342755091007</v>
      </c>
      <c r="F37" s="44">
        <f ca="1" t="shared" si="9"/>
        <v>0.26801625790183653</v>
      </c>
      <c r="G37" s="44">
        <f ca="1" t="shared" si="9"/>
        <v>0.2686184518946334</v>
      </c>
      <c r="H37" s="44">
        <f ca="1" t="shared" si="9"/>
        <v>0.10168763025333799</v>
      </c>
      <c r="I37" s="44">
        <f ca="1" t="shared" si="9"/>
        <v>0.39280082533107685</v>
      </c>
      <c r="J37" s="44">
        <f ca="1" t="shared" si="9"/>
        <v>0.37776526026854557</v>
      </c>
      <c r="K37" s="44">
        <f ca="1" t="shared" si="9"/>
        <v>0.609403719488429</v>
      </c>
      <c r="L37" s="44">
        <f ca="1" t="shared" si="9"/>
        <v>0.24264897564988147</v>
      </c>
      <c r="M37" s="44">
        <f ca="1" t="shared" si="9"/>
        <v>0.3314409498280541</v>
      </c>
      <c r="N37" s="44">
        <f ca="1" t="shared" si="9"/>
        <v>0.1977763082380588</v>
      </c>
      <c r="O37" s="44">
        <f ca="1" t="shared" si="9"/>
        <v>0.22794001221508153</v>
      </c>
      <c r="P37" s="44">
        <f ca="1" t="shared" si="9"/>
        <v>0.4568112383074965</v>
      </c>
      <c r="Q37" s="44">
        <f ca="1" t="shared" si="9"/>
        <v>0.38413172230990195</v>
      </c>
      <c r="R37" s="44">
        <f ca="1" t="shared" si="9"/>
        <v>0.44364937180279507</v>
      </c>
      <c r="S37" s="44">
        <f ca="1" t="shared" si="9"/>
        <v>0.3198797869065147</v>
      </c>
      <c r="T37" s="44">
        <f ca="1" t="shared" si="9"/>
        <v>0.22073997642405438</v>
      </c>
      <c r="U37" s="44">
        <f ca="1" t="shared" si="9"/>
        <v>0.5330251022980464</v>
      </c>
      <c r="V37" s="44">
        <f ca="1" t="shared" si="9"/>
        <v>0.17677245559161545</v>
      </c>
      <c r="W37" s="44">
        <f ca="1" t="shared" si="9"/>
        <v>0.16024494969165612</v>
      </c>
      <c r="X37" s="44">
        <f ca="1" t="shared" si="9"/>
        <v>0.16191485028769778</v>
      </c>
      <c r="Y37" s="44">
        <f ca="1" t="shared" si="9"/>
        <v>0.2939243425417576</v>
      </c>
      <c r="Z37" s="44">
        <f ca="1" t="shared" si="9"/>
        <v>0.16382971880147848</v>
      </c>
      <c r="AA37" s="44">
        <f ca="1" t="shared" si="9"/>
        <v>0.2936242843726979</v>
      </c>
      <c r="AB37" s="44">
        <f ca="1" t="shared" si="9"/>
        <v>0.18561256248907163</v>
      </c>
      <c r="AC37" s="44">
        <f ca="1" t="shared" si="9"/>
        <v>0.3496585322098632</v>
      </c>
      <c r="AD37" s="44">
        <f ca="1" t="shared" si="9"/>
        <v>0.1720024173329325</v>
      </c>
      <c r="AE37" s="44">
        <f ca="1" t="shared" si="9"/>
        <v>0.2558843781297063</v>
      </c>
      <c r="AF37" s="44">
        <f ca="1" t="shared" si="9"/>
        <v>0.3655232228801112</v>
      </c>
      <c r="AG37" s="44">
        <f ca="1" t="shared" si="9"/>
        <v>0.4184681282031382</v>
      </c>
      <c r="AH37" s="44">
        <f ca="1" t="shared" si="9"/>
        <v>0.29225076284691404</v>
      </c>
      <c r="AI37" s="44">
        <f ca="1" t="shared" si="9"/>
        <v>0.22415752953000379</v>
      </c>
      <c r="AJ37" s="44">
        <f ca="1" t="shared" si="9"/>
        <v>0.44412692188167413</v>
      </c>
      <c r="AK37" s="44">
        <f ca="1" t="shared" si="9"/>
        <v>0.17293929469703678</v>
      </c>
      <c r="AL37" s="44">
        <f ca="1" t="shared" si="9"/>
        <v>0.5569841505082948</v>
      </c>
      <c r="AM37" s="44">
        <f ca="1" t="shared" si="9"/>
        <v>0.3193323105233419</v>
      </c>
      <c r="AN37" s="44">
        <f ca="1" t="shared" si="9"/>
        <v>0.3553316576145421</v>
      </c>
      <c r="AO37" s="44">
        <f ca="1" t="shared" si="9"/>
        <v>0.4871702119203477</v>
      </c>
      <c r="AP37" s="44">
        <f ca="1" t="shared" si="9"/>
        <v>0.30738909417474214</v>
      </c>
      <c r="AQ37" s="44">
        <f ca="1" t="shared" si="9"/>
        <v>0.3302227806365016</v>
      </c>
      <c r="AR37" s="44">
        <f ca="1" t="shared" si="9"/>
        <v>0.30485322108193413</v>
      </c>
      <c r="AS37" s="44">
        <f ca="1" t="shared" si="9"/>
        <v>0.185175907806007</v>
      </c>
      <c r="AT37" s="44">
        <f ca="1" t="shared" si="9"/>
        <v>0.17574482854081486</v>
      </c>
      <c r="AU37" s="44">
        <f ca="1" t="shared" si="9"/>
        <v>0.23298799326323572</v>
      </c>
      <c r="AV37" s="44">
        <f ca="1" t="shared" si="9"/>
        <v>0.28061572488239034</v>
      </c>
      <c r="AW37" s="44">
        <f ca="1" t="shared" si="9"/>
        <v>0.3909093692496388</v>
      </c>
      <c r="AX37" s="44">
        <f ca="1" t="shared" si="9"/>
        <v>0.2737725415024732</v>
      </c>
      <c r="AY37" s="44">
        <f ca="1" t="shared" si="9"/>
        <v>0.018179194690653988</v>
      </c>
      <c r="AZ37" s="44">
        <f ca="1" t="shared" si="9"/>
        <v>0.29976167799509007</v>
      </c>
    </row>
    <row r="38" spans="2:52" ht="15">
      <c r="B38" s="44">
        <f t="shared" si="4"/>
        <v>31</v>
      </c>
      <c r="C38" s="44">
        <f ca="1" t="shared" si="1"/>
        <v>0.2835511586605985</v>
      </c>
      <c r="D38" s="44">
        <f ca="1" t="shared" si="9"/>
        <v>0.3061387089546195</v>
      </c>
      <c r="E38" s="44">
        <f ca="1" t="shared" si="9"/>
        <v>0.4052705941527823</v>
      </c>
      <c r="F38" s="44">
        <f ca="1" t="shared" si="9"/>
        <v>0.24492913058310672</v>
      </c>
      <c r="G38" s="44">
        <f ca="1" t="shared" si="9"/>
        <v>0.4058251331558054</v>
      </c>
      <c r="H38" s="44">
        <f ca="1" t="shared" si="9"/>
        <v>0.25593433909369656</v>
      </c>
      <c r="I38" s="44">
        <f ca="1" t="shared" si="9"/>
        <v>0.480824964283016</v>
      </c>
      <c r="J38" s="44">
        <f ca="1" t="shared" si="9"/>
        <v>0.27474179883682537</v>
      </c>
      <c r="K38" s="44">
        <f ca="1" t="shared" si="9"/>
        <v>0.2586545772711609</v>
      </c>
      <c r="L38" s="44">
        <f ca="1" t="shared" si="9"/>
        <v>0.4163213380064438</v>
      </c>
      <c r="M38" s="44">
        <f ca="1" t="shared" si="9"/>
        <v>0.39102503166559055</v>
      </c>
      <c r="N38" s="44">
        <f ca="1" t="shared" si="9"/>
        <v>0.5667182680033396</v>
      </c>
      <c r="O38" s="44">
        <f ca="1" t="shared" si="9"/>
        <v>0.21440027637275916</v>
      </c>
      <c r="P38" s="44">
        <f ca="1" t="shared" si="9"/>
        <v>0.40428237620700064</v>
      </c>
      <c r="Q38" s="44">
        <f ca="1" t="shared" si="9"/>
        <v>0.25925786792270006</v>
      </c>
      <c r="R38" s="44">
        <f ca="1" t="shared" si="9"/>
        <v>0.4206314011089697</v>
      </c>
      <c r="S38" s="44">
        <f ca="1" t="shared" si="9"/>
        <v>0.3519323952152481</v>
      </c>
      <c r="T38" s="44">
        <f ca="1" t="shared" si="9"/>
        <v>0.5428083625481217</v>
      </c>
      <c r="U38" s="44">
        <f ca="1" t="shared" si="9"/>
        <v>0.18719165313128278</v>
      </c>
      <c r="V38" s="44">
        <f ca="1" t="shared" si="9"/>
        <v>0.15480292279684488</v>
      </c>
      <c r="W38" s="44">
        <f ca="1" t="shared" si="9"/>
        <v>0.40155651474981113</v>
      </c>
      <c r="X38" s="44">
        <f ca="1" t="shared" si="9"/>
        <v>0.3327849328622208</v>
      </c>
      <c r="Y38" s="44">
        <f ca="1" t="shared" si="9"/>
        <v>0.1849267886780878</v>
      </c>
      <c r="Z38" s="44">
        <f ca="1" t="shared" si="9"/>
        <v>0.13429273372011938</v>
      </c>
      <c r="AA38" s="44">
        <f ca="1" t="shared" si="9"/>
        <v>0.36055706919867603</v>
      </c>
      <c r="AB38" s="44">
        <f ca="1" t="shared" si="9"/>
        <v>0.3827171830817559</v>
      </c>
      <c r="AC38" s="44">
        <f ca="1" t="shared" si="9"/>
        <v>0.3460859930758455</v>
      </c>
      <c r="AD38" s="44">
        <f ca="1" t="shared" si="9"/>
        <v>0.2750630909672119</v>
      </c>
      <c r="AE38" s="44">
        <f ca="1" t="shared" si="9"/>
        <v>0.33145673643663964</v>
      </c>
      <c r="AF38" s="44">
        <f ca="1" t="shared" si="9"/>
        <v>0.5300905558080483</v>
      </c>
      <c r="AG38" s="44">
        <f ca="1" t="shared" si="9"/>
        <v>0.3430225356827343</v>
      </c>
      <c r="AH38" s="44">
        <f ca="1" t="shared" si="9"/>
        <v>0.23547630694932065</v>
      </c>
      <c r="AI38" s="44">
        <f ca="1" t="shared" si="9"/>
        <v>0.5126911127058962</v>
      </c>
      <c r="AJ38" s="44">
        <f ca="1" t="shared" si="9"/>
        <v>0.3974033605729748</v>
      </c>
      <c r="AK38" s="44">
        <f ca="1" t="shared" si="9"/>
        <v>0.4964019636800616</v>
      </c>
      <c r="AL38" s="44">
        <f ca="1" t="shared" si="9"/>
        <v>0.20080613443550985</v>
      </c>
      <c r="AM38" s="44">
        <f ca="1" t="shared" si="9"/>
        <v>0.2781267846717374</v>
      </c>
      <c r="AN38" s="44">
        <f ca="1" t="shared" si="9"/>
        <v>0.44680386884440004</v>
      </c>
      <c r="AO38" s="44">
        <f ca="1" t="shared" si="9"/>
        <v>0.44906738930714807</v>
      </c>
      <c r="AP38" s="44">
        <f ca="1" t="shared" si="9"/>
        <v>0.16461758797292128</v>
      </c>
      <c r="AQ38" s="44">
        <f ca="1" t="shared" si="9"/>
        <v>0.3201659452822442</v>
      </c>
      <c r="AR38" s="44">
        <f ca="1" t="shared" si="9"/>
        <v>0.3611943547586164</v>
      </c>
      <c r="AS38" s="44">
        <f ca="1" t="shared" si="9"/>
        <v>0.47871529904593746</v>
      </c>
      <c r="AT38" s="44">
        <f ca="1" t="shared" si="9"/>
        <v>0.38179952745247836</v>
      </c>
      <c r="AU38" s="44">
        <f ca="1" t="shared" si="9"/>
        <v>0.3925608931681282</v>
      </c>
      <c r="AV38" s="44">
        <f ca="1" t="shared" si="9"/>
        <v>0.2641409653634124</v>
      </c>
      <c r="AW38" s="44">
        <f ca="1" t="shared" si="9"/>
        <v>0.193186771338764</v>
      </c>
      <c r="AX38" s="44">
        <f ca="1" t="shared" si="9"/>
        <v>0.4871030365966544</v>
      </c>
      <c r="AY38" s="44">
        <f ca="1" t="shared" si="9"/>
        <v>0.5308279640591671</v>
      </c>
      <c r="AZ38" s="44">
        <f ca="1" t="shared" si="9"/>
        <v>0.6212578382751891</v>
      </c>
    </row>
    <row r="39" spans="2:52" ht="15">
      <c r="B39" s="44">
        <f t="shared" si="4"/>
        <v>32</v>
      </c>
      <c r="C39" s="44">
        <f ca="1" t="shared" si="1"/>
        <v>0.33712554689368984</v>
      </c>
      <c r="D39" s="44">
        <f ca="1" t="shared" si="9"/>
        <v>0.2873023986556285</v>
      </c>
      <c r="E39" s="44">
        <f ca="1" t="shared" si="9"/>
        <v>0.576611081998917</v>
      </c>
      <c r="F39" s="44">
        <f ca="1" t="shared" si="9"/>
        <v>0.45676540671659066</v>
      </c>
      <c r="G39" s="44">
        <f ca="1" t="shared" si="9"/>
        <v>0.19173743425971954</v>
      </c>
      <c r="H39" s="44">
        <f ca="1" t="shared" si="9"/>
        <v>0.40032355186337604</v>
      </c>
      <c r="I39" s="44">
        <f ca="1" t="shared" si="9"/>
        <v>0.07091610940355095</v>
      </c>
      <c r="J39" s="44">
        <f ca="1" t="shared" si="9"/>
        <v>0.3385074085304678</v>
      </c>
      <c r="K39" s="44">
        <f ca="1" t="shared" si="9"/>
        <v>0.3001363371821231</v>
      </c>
      <c r="L39" s="44">
        <f ca="1" t="shared" si="9"/>
        <v>0.45552126504747464</v>
      </c>
      <c r="M39" s="44">
        <f ca="1" t="shared" si="9"/>
        <v>0.44983046270792026</v>
      </c>
      <c r="N39" s="44">
        <f ca="1" t="shared" si="9"/>
        <v>0.30740416799978343</v>
      </c>
      <c r="O39" s="44">
        <f ca="1" t="shared" si="9"/>
        <v>0.2922403483137775</v>
      </c>
      <c r="P39" s="44">
        <f ca="1" t="shared" si="9"/>
        <v>0.1539149919806116</v>
      </c>
      <c r="Q39" s="44">
        <f ca="1" t="shared" si="9"/>
        <v>0.38183528661485666</v>
      </c>
      <c r="R39" s="44">
        <f ca="1" t="shared" si="9"/>
        <v>0.26512921830321073</v>
      </c>
      <c r="S39" s="44">
        <f ca="1" t="shared" si="9"/>
        <v>0.21014027442785904</v>
      </c>
      <c r="T39" s="44">
        <f ca="1" t="shared" si="9"/>
        <v>0.2634730145966688</v>
      </c>
      <c r="U39" s="44">
        <f ca="1" t="shared" si="9"/>
        <v>0.21886276151722078</v>
      </c>
      <c r="V39" s="44">
        <f ca="1" t="shared" si="9"/>
        <v>0.2345942729906842</v>
      </c>
      <c r="W39" s="44">
        <f ca="1" t="shared" si="9"/>
        <v>0.5171252221306588</v>
      </c>
      <c r="X39" s="44">
        <f ca="1" t="shared" si="9"/>
        <v>0.4733628001311852</v>
      </c>
      <c r="Y39" s="44">
        <f ca="1" t="shared" si="9"/>
        <v>0.08704999226391644</v>
      </c>
      <c r="Z39" s="44">
        <f ca="1" t="shared" si="9"/>
        <v>0.34058580697864266</v>
      </c>
      <c r="AA39" s="44">
        <f ca="1" t="shared" si="9"/>
        <v>0.33510077436917</v>
      </c>
      <c r="AB39" s="44">
        <f ca="1" t="shared" si="9"/>
        <v>0.40210068818427147</v>
      </c>
      <c r="AC39" s="44">
        <f ca="1" t="shared" si="9"/>
        <v>0.3841930530154153</v>
      </c>
      <c r="AD39" s="44">
        <f aca="true" ca="1" t="shared" si="10" ref="D39:AZ44">NORMINV(RAND(),$C$4,$D$4)</f>
        <v>0.38979544576173647</v>
      </c>
      <c r="AE39" s="44">
        <f ca="1" t="shared" si="10"/>
        <v>0.40413848348689396</v>
      </c>
      <c r="AF39" s="44">
        <f ca="1" t="shared" si="10"/>
        <v>0.29662368740378986</v>
      </c>
      <c r="AG39" s="44">
        <f ca="1" t="shared" si="10"/>
        <v>0.2213297421475271</v>
      </c>
      <c r="AH39" s="44">
        <f ca="1" t="shared" si="10"/>
        <v>0.4234008552682745</v>
      </c>
      <c r="AI39" s="44">
        <f ca="1" t="shared" si="10"/>
        <v>0.23644084755817774</v>
      </c>
      <c r="AJ39" s="44">
        <f ca="1" t="shared" si="10"/>
        <v>0.422695132456367</v>
      </c>
      <c r="AK39" s="44">
        <f ca="1" t="shared" si="10"/>
        <v>0.2058554268919991</v>
      </c>
      <c r="AL39" s="44">
        <f ca="1" t="shared" si="10"/>
        <v>0.2774381773383246</v>
      </c>
      <c r="AM39" s="44">
        <f ca="1" t="shared" si="10"/>
        <v>0.30427121971749244</v>
      </c>
      <c r="AN39" s="44">
        <f ca="1" t="shared" si="10"/>
        <v>0.5253500740530603</v>
      </c>
      <c r="AO39" s="44">
        <f ca="1" t="shared" si="10"/>
        <v>0.3436556190958068</v>
      </c>
      <c r="AP39" s="44">
        <f ca="1" t="shared" si="10"/>
        <v>0.3400451571679479</v>
      </c>
      <c r="AQ39" s="44">
        <f ca="1" t="shared" si="10"/>
        <v>0.28703001226542274</v>
      </c>
      <c r="AR39" s="44">
        <f ca="1" t="shared" si="10"/>
        <v>0.5444888696920512</v>
      </c>
      <c r="AS39" s="44">
        <f ca="1" t="shared" si="10"/>
        <v>0.14175678002107667</v>
      </c>
      <c r="AT39" s="44">
        <f ca="1" t="shared" si="10"/>
        <v>0.3622666739187991</v>
      </c>
      <c r="AU39" s="44">
        <f ca="1" t="shared" si="10"/>
        <v>0.2746749276666656</v>
      </c>
      <c r="AV39" s="44">
        <f ca="1" t="shared" si="10"/>
        <v>0.4315271195195796</v>
      </c>
      <c r="AW39" s="44">
        <f ca="1" t="shared" si="10"/>
        <v>0.2707994991468968</v>
      </c>
      <c r="AX39" s="44">
        <f ca="1" t="shared" si="10"/>
        <v>0.2596227440707636</v>
      </c>
      <c r="AY39" s="44">
        <f ca="1" t="shared" si="10"/>
        <v>0.19381854206123403</v>
      </c>
      <c r="AZ39" s="44">
        <f ca="1" t="shared" si="10"/>
        <v>0.3990591761761063</v>
      </c>
    </row>
    <row r="40" spans="2:52" ht="15">
      <c r="B40" s="44">
        <f t="shared" si="4"/>
        <v>33</v>
      </c>
      <c r="C40" s="44">
        <f aca="true" ca="1" t="shared" si="11" ref="C40:C71">NORMINV(RAND(),$C$4,$D$4)</f>
        <v>0.2303323969209429</v>
      </c>
      <c r="D40" s="44">
        <f ca="1" t="shared" si="10"/>
        <v>0.3236145049952865</v>
      </c>
      <c r="E40" s="44">
        <f ca="1" t="shared" si="10"/>
        <v>0.45679422224961896</v>
      </c>
      <c r="F40" s="44">
        <f ca="1" t="shared" si="10"/>
        <v>0.23239710877478895</v>
      </c>
      <c r="G40" s="44">
        <f ca="1" t="shared" si="10"/>
        <v>0.3360353455987455</v>
      </c>
      <c r="H40" s="44">
        <f ca="1" t="shared" si="10"/>
        <v>0.38829930809831126</v>
      </c>
      <c r="I40" s="44">
        <f ca="1" t="shared" si="10"/>
        <v>0.4256684990540565</v>
      </c>
      <c r="J40" s="44">
        <f ca="1" t="shared" si="10"/>
        <v>0.37612476409217227</v>
      </c>
      <c r="K40" s="44">
        <f ca="1" t="shared" si="10"/>
        <v>0.4299007845079463</v>
      </c>
      <c r="L40" s="44">
        <f ca="1" t="shared" si="10"/>
        <v>0.3878560963403514</v>
      </c>
      <c r="M40" s="44">
        <f ca="1" t="shared" si="10"/>
        <v>0.058896002563605054</v>
      </c>
      <c r="N40" s="44">
        <f ca="1" t="shared" si="10"/>
        <v>0.26395322313442077</v>
      </c>
      <c r="O40" s="44">
        <f ca="1" t="shared" si="10"/>
        <v>0.3230590060240208</v>
      </c>
      <c r="P40" s="44">
        <f ca="1" t="shared" si="10"/>
        <v>0.307095784737511</v>
      </c>
      <c r="Q40" s="44">
        <f ca="1" t="shared" si="10"/>
        <v>0.3131189731671605</v>
      </c>
      <c r="R40" s="44">
        <f ca="1" t="shared" si="10"/>
        <v>0.19513304113390095</v>
      </c>
      <c r="S40" s="44">
        <f ca="1" t="shared" si="10"/>
        <v>0.3128047072987684</v>
      </c>
      <c r="T40" s="44">
        <f ca="1" t="shared" si="10"/>
        <v>0.39312292531814624</v>
      </c>
      <c r="U40" s="44">
        <f ca="1" t="shared" si="10"/>
        <v>0.31347990576498036</v>
      </c>
      <c r="V40" s="44">
        <f ca="1" t="shared" si="10"/>
        <v>0.25553864240541535</v>
      </c>
      <c r="W40" s="44">
        <f ca="1" t="shared" si="10"/>
        <v>0.27162282758476586</v>
      </c>
      <c r="X40" s="44">
        <f ca="1" t="shared" si="10"/>
        <v>0.4489213574030908</v>
      </c>
      <c r="Y40" s="44">
        <f ca="1" t="shared" si="10"/>
        <v>0.5287685945399336</v>
      </c>
      <c r="Z40" s="44">
        <f ca="1" t="shared" si="10"/>
        <v>0.33475356751214985</v>
      </c>
      <c r="AA40" s="44">
        <f ca="1" t="shared" si="10"/>
        <v>0.1665509344443179</v>
      </c>
      <c r="AB40" s="44">
        <f ca="1" t="shared" si="10"/>
        <v>0.23851147304845102</v>
      </c>
      <c r="AC40" s="44">
        <f ca="1" t="shared" si="10"/>
        <v>0.3580409695019092</v>
      </c>
      <c r="AD40" s="44">
        <f ca="1" t="shared" si="10"/>
        <v>0.32617712695453505</v>
      </c>
      <c r="AE40" s="44">
        <f ca="1" t="shared" si="10"/>
        <v>0.11496417321105196</v>
      </c>
      <c r="AF40" s="44">
        <f ca="1" t="shared" si="10"/>
        <v>0.25917276909761755</v>
      </c>
      <c r="AG40" s="44">
        <f ca="1" t="shared" si="10"/>
        <v>0.325773621199944</v>
      </c>
      <c r="AH40" s="44">
        <f ca="1" t="shared" si="10"/>
        <v>0.3324951003048816</v>
      </c>
      <c r="AI40" s="44">
        <f ca="1" t="shared" si="10"/>
        <v>0.34604440962075594</v>
      </c>
      <c r="AJ40" s="44">
        <f ca="1" t="shared" si="10"/>
        <v>0.31128894800932294</v>
      </c>
      <c r="AK40" s="44">
        <f ca="1" t="shared" si="10"/>
        <v>0.21969411041159456</v>
      </c>
      <c r="AL40" s="44">
        <f ca="1" t="shared" si="10"/>
        <v>0.4572968272777953</v>
      </c>
      <c r="AM40" s="44">
        <f ca="1" t="shared" si="10"/>
        <v>0.23940181999148938</v>
      </c>
      <c r="AN40" s="44">
        <f ca="1" t="shared" si="10"/>
        <v>0.3770825763661778</v>
      </c>
      <c r="AO40" s="44">
        <f ca="1" t="shared" si="10"/>
        <v>0.29301576226599957</v>
      </c>
      <c r="AP40" s="44">
        <f ca="1" t="shared" si="10"/>
        <v>0.45764026322230966</v>
      </c>
      <c r="AQ40" s="44">
        <f ca="1" t="shared" si="10"/>
        <v>0.3075985629508235</v>
      </c>
      <c r="AR40" s="44">
        <f ca="1" t="shared" si="10"/>
        <v>0.39206926814800397</v>
      </c>
      <c r="AS40" s="44">
        <f ca="1" t="shared" si="10"/>
        <v>0.40486821613761553</v>
      </c>
      <c r="AT40" s="44">
        <f ca="1" t="shared" si="10"/>
        <v>0.46447127254879605</v>
      </c>
      <c r="AU40" s="44">
        <f ca="1" t="shared" si="10"/>
        <v>0.18341171932310538</v>
      </c>
      <c r="AV40" s="44">
        <f ca="1" t="shared" si="10"/>
        <v>0.31832055695583983</v>
      </c>
      <c r="AW40" s="44">
        <f ca="1" t="shared" si="10"/>
        <v>0.48262485460300714</v>
      </c>
      <c r="AX40" s="44">
        <f ca="1" t="shared" si="10"/>
        <v>0.35293493937236525</v>
      </c>
      <c r="AY40" s="44">
        <f ca="1" t="shared" si="10"/>
        <v>0.21464187688106817</v>
      </c>
      <c r="AZ40" s="44">
        <f ca="1" t="shared" si="10"/>
        <v>0.224122673673418</v>
      </c>
    </row>
    <row r="41" spans="2:52" ht="15">
      <c r="B41" s="44">
        <f t="shared" si="4"/>
        <v>34</v>
      </c>
      <c r="C41" s="44">
        <f ca="1" t="shared" si="11"/>
        <v>0.36909956395275945</v>
      </c>
      <c r="D41" s="44">
        <f ca="1" t="shared" si="10"/>
        <v>0.36752364212572586</v>
      </c>
      <c r="E41" s="44">
        <f ca="1" t="shared" si="10"/>
        <v>0.41490516761017504</v>
      </c>
      <c r="F41" s="44">
        <f ca="1" t="shared" si="10"/>
        <v>0.19946040500052403</v>
      </c>
      <c r="G41" s="44">
        <f ca="1" t="shared" si="10"/>
        <v>0.33325759337886285</v>
      </c>
      <c r="H41" s="44">
        <f ca="1" t="shared" si="10"/>
        <v>0.18389780289222385</v>
      </c>
      <c r="I41" s="44">
        <f ca="1" t="shared" si="10"/>
        <v>0.37285428382490265</v>
      </c>
      <c r="J41" s="44">
        <f ca="1" t="shared" si="10"/>
        <v>0.3825415055842331</v>
      </c>
      <c r="K41" s="44">
        <f ca="1" t="shared" si="10"/>
        <v>0.5244331366342285</v>
      </c>
      <c r="L41" s="44">
        <f ca="1" t="shared" si="10"/>
        <v>0.17834392206175845</v>
      </c>
      <c r="M41" s="44">
        <f ca="1" t="shared" si="10"/>
        <v>0.28197668780148333</v>
      </c>
      <c r="N41" s="44">
        <f ca="1" t="shared" si="10"/>
        <v>0.24328538336648786</v>
      </c>
      <c r="O41" s="44">
        <f ca="1" t="shared" si="10"/>
        <v>0.4736599163136206</v>
      </c>
      <c r="P41" s="44">
        <f ca="1" t="shared" si="10"/>
        <v>0.23244001864157304</v>
      </c>
      <c r="Q41" s="44">
        <f ca="1" t="shared" si="10"/>
        <v>0.2531936802967619</v>
      </c>
      <c r="R41" s="44">
        <f ca="1" t="shared" si="10"/>
        <v>0.2192252413597629</v>
      </c>
      <c r="S41" s="44">
        <f ca="1" t="shared" si="10"/>
        <v>0.30640864489899516</v>
      </c>
      <c r="T41" s="44">
        <f ca="1" t="shared" si="10"/>
        <v>0.3249182282195189</v>
      </c>
      <c r="U41" s="44">
        <f ca="1" t="shared" si="10"/>
        <v>0.30948609189946014</v>
      </c>
      <c r="V41" s="44">
        <f ca="1" t="shared" si="10"/>
        <v>0.37926924106497656</v>
      </c>
      <c r="W41" s="44">
        <f ca="1" t="shared" si="10"/>
        <v>0.5490805075030812</v>
      </c>
      <c r="X41" s="44">
        <f ca="1" t="shared" si="10"/>
        <v>0.407674159807212</v>
      </c>
      <c r="Y41" s="44">
        <f ca="1" t="shared" si="10"/>
        <v>0.5962380384016709</v>
      </c>
      <c r="Z41" s="44">
        <f ca="1" t="shared" si="10"/>
        <v>0.22694076326269114</v>
      </c>
      <c r="AA41" s="44">
        <f ca="1" t="shared" si="10"/>
        <v>0.223213875471252</v>
      </c>
      <c r="AB41" s="44">
        <f ca="1" t="shared" si="10"/>
        <v>0.29839426921336987</v>
      </c>
      <c r="AC41" s="44">
        <f ca="1" t="shared" si="10"/>
        <v>0.3903995573844542</v>
      </c>
      <c r="AD41" s="44">
        <f ca="1" t="shared" si="10"/>
        <v>0.2036953335322616</v>
      </c>
      <c r="AE41" s="44">
        <f ca="1" t="shared" si="10"/>
        <v>0.5239516591694474</v>
      </c>
      <c r="AF41" s="44">
        <f ca="1" t="shared" si="10"/>
        <v>0.4932575050260405</v>
      </c>
      <c r="AG41" s="44">
        <f ca="1" t="shared" si="10"/>
        <v>0.34335711225666254</v>
      </c>
      <c r="AH41" s="44">
        <f ca="1" t="shared" si="10"/>
        <v>0.297135420148396</v>
      </c>
      <c r="AI41" s="44">
        <f ca="1" t="shared" si="10"/>
        <v>0.18399019850164175</v>
      </c>
      <c r="AJ41" s="44">
        <f ca="1" t="shared" si="10"/>
        <v>0.42768239826375953</v>
      </c>
      <c r="AK41" s="44">
        <f ca="1" t="shared" si="10"/>
        <v>0.28874956738880075</v>
      </c>
      <c r="AL41" s="44">
        <f ca="1" t="shared" si="10"/>
        <v>0.1774939540200036</v>
      </c>
      <c r="AM41" s="44">
        <f ca="1" t="shared" si="10"/>
        <v>0.11535859177573382</v>
      </c>
      <c r="AN41" s="44">
        <f ca="1" t="shared" si="10"/>
        <v>0.30545851661657264</v>
      </c>
      <c r="AO41" s="44">
        <f ca="1" t="shared" si="10"/>
        <v>0.29830740218902685</v>
      </c>
      <c r="AP41" s="44">
        <f ca="1" t="shared" si="10"/>
        <v>0.34866723360779234</v>
      </c>
      <c r="AQ41" s="44">
        <f ca="1" t="shared" si="10"/>
        <v>0.3836915873513599</v>
      </c>
      <c r="AR41" s="44">
        <f ca="1" t="shared" si="10"/>
        <v>0.17636551465592445</v>
      </c>
      <c r="AS41" s="44">
        <f ca="1" t="shared" si="10"/>
        <v>0.3765760670956113</v>
      </c>
      <c r="AT41" s="44">
        <f ca="1" t="shared" si="10"/>
        <v>0.30307270654935764</v>
      </c>
      <c r="AU41" s="44">
        <f ca="1" t="shared" si="10"/>
        <v>0.40975580529202665</v>
      </c>
      <c r="AV41" s="44">
        <f ca="1" t="shared" si="10"/>
        <v>0.6175648101645899</v>
      </c>
      <c r="AW41" s="44">
        <f ca="1" t="shared" si="10"/>
        <v>0.09116159806080118</v>
      </c>
      <c r="AX41" s="44">
        <f ca="1" t="shared" si="10"/>
        <v>0.3679498711738939</v>
      </c>
      <c r="AY41" s="44">
        <f ca="1" t="shared" si="10"/>
        <v>0.38970710559170313</v>
      </c>
      <c r="AZ41" s="44">
        <f ca="1" t="shared" si="10"/>
        <v>0.3595130302535545</v>
      </c>
    </row>
    <row r="42" spans="2:52" ht="15">
      <c r="B42" s="44">
        <f t="shared" si="4"/>
        <v>35</v>
      </c>
      <c r="C42" s="44">
        <f ca="1" t="shared" si="11"/>
        <v>0.2272303307150419</v>
      </c>
      <c r="D42" s="44">
        <f ca="1" t="shared" si="10"/>
        <v>0.27916892621547934</v>
      </c>
      <c r="E42" s="44">
        <f ca="1" t="shared" si="10"/>
        <v>0.31386611984027507</v>
      </c>
      <c r="F42" s="44">
        <f ca="1" t="shared" si="10"/>
        <v>0.24425148002165378</v>
      </c>
      <c r="G42" s="44">
        <f ca="1" t="shared" si="10"/>
        <v>0.21637670738421916</v>
      </c>
      <c r="H42" s="44">
        <f ca="1" t="shared" si="10"/>
        <v>0.3972972203956744</v>
      </c>
      <c r="I42" s="44">
        <f ca="1" t="shared" si="10"/>
        <v>0.4389929244649047</v>
      </c>
      <c r="J42" s="44">
        <f ca="1" t="shared" si="10"/>
        <v>0.5227786732547072</v>
      </c>
      <c r="K42" s="44">
        <f ca="1" t="shared" si="10"/>
        <v>0.5397690693537848</v>
      </c>
      <c r="L42" s="44">
        <f ca="1" t="shared" si="10"/>
        <v>0.373439998629999</v>
      </c>
      <c r="M42" s="44">
        <f ca="1" t="shared" si="10"/>
        <v>0.3704412797592414</v>
      </c>
      <c r="N42" s="44">
        <f ca="1" t="shared" si="10"/>
        <v>0.217305898440223</v>
      </c>
      <c r="O42" s="44">
        <f ca="1" t="shared" si="10"/>
        <v>0.429126459565782</v>
      </c>
      <c r="P42" s="44">
        <f ca="1" t="shared" si="10"/>
        <v>0.3987777350510135</v>
      </c>
      <c r="Q42" s="44">
        <f ca="1" t="shared" si="10"/>
        <v>0.544679054940632</v>
      </c>
      <c r="R42" s="44">
        <f ca="1" t="shared" si="10"/>
        <v>0.28208294423418967</v>
      </c>
      <c r="S42" s="44">
        <f ca="1" t="shared" si="10"/>
        <v>0.49724056829394636</v>
      </c>
      <c r="T42" s="44">
        <f ca="1" t="shared" si="10"/>
        <v>0.33174493950831857</v>
      </c>
      <c r="U42" s="44">
        <f ca="1" t="shared" si="10"/>
        <v>0.35648014665691574</v>
      </c>
      <c r="V42" s="44">
        <f ca="1" t="shared" si="10"/>
        <v>0.38349371540558763</v>
      </c>
      <c r="W42" s="44">
        <f ca="1" t="shared" si="10"/>
        <v>0.3280774141680956</v>
      </c>
      <c r="X42" s="44">
        <f ca="1" t="shared" si="10"/>
        <v>0.4497880224596975</v>
      </c>
      <c r="Y42" s="44">
        <f ca="1" t="shared" si="10"/>
        <v>0.40820844537792456</v>
      </c>
      <c r="Z42" s="44">
        <f ca="1" t="shared" si="10"/>
        <v>0.2769913751215312</v>
      </c>
      <c r="AA42" s="44">
        <f ca="1" t="shared" si="10"/>
        <v>0.09239987048613774</v>
      </c>
      <c r="AB42" s="44">
        <f ca="1" t="shared" si="10"/>
        <v>0.2759311879839571</v>
      </c>
      <c r="AC42" s="44">
        <f ca="1" t="shared" si="10"/>
        <v>0.33054510795604347</v>
      </c>
      <c r="AD42" s="44">
        <f ca="1" t="shared" si="10"/>
        <v>0.47501168252695836</v>
      </c>
      <c r="AE42" s="44">
        <f ca="1" t="shared" si="10"/>
        <v>0.24296930897756852</v>
      </c>
      <c r="AF42" s="44">
        <f ca="1" t="shared" si="10"/>
        <v>0.1583985863953175</v>
      </c>
      <c r="AG42" s="44">
        <f ca="1" t="shared" si="10"/>
        <v>0.28605254430014515</v>
      </c>
      <c r="AH42" s="44">
        <f ca="1" t="shared" si="10"/>
        <v>0.24093008023667567</v>
      </c>
      <c r="AI42" s="44">
        <f ca="1" t="shared" si="10"/>
        <v>0.46487946632056565</v>
      </c>
      <c r="AJ42" s="44">
        <f ca="1" t="shared" si="10"/>
        <v>0.3893738963572591</v>
      </c>
      <c r="AK42" s="44">
        <f ca="1" t="shared" si="10"/>
        <v>0.26048819581822563</v>
      </c>
      <c r="AL42" s="44">
        <f ca="1" t="shared" si="10"/>
        <v>0.5223762654498546</v>
      </c>
      <c r="AM42" s="44">
        <f ca="1" t="shared" si="10"/>
        <v>0.42977763193364993</v>
      </c>
      <c r="AN42" s="44">
        <f ca="1" t="shared" si="10"/>
        <v>0.3582378614571389</v>
      </c>
      <c r="AO42" s="44">
        <f ca="1" t="shared" si="10"/>
        <v>0.4532886438792474</v>
      </c>
      <c r="AP42" s="44">
        <f ca="1" t="shared" si="10"/>
        <v>0.24237893331811702</v>
      </c>
      <c r="AQ42" s="44">
        <f ca="1" t="shared" si="10"/>
        <v>0.21323247260844125</v>
      </c>
      <c r="AR42" s="44">
        <f ca="1" t="shared" si="10"/>
        <v>0.45997041111214493</v>
      </c>
      <c r="AS42" s="44">
        <f ca="1" t="shared" si="10"/>
        <v>0.2539758830277011</v>
      </c>
      <c r="AT42" s="44">
        <f ca="1" t="shared" si="10"/>
        <v>0.22336922456612657</v>
      </c>
      <c r="AU42" s="44">
        <f ca="1" t="shared" si="10"/>
        <v>0.22512328487167504</v>
      </c>
      <c r="AV42" s="44">
        <f ca="1" t="shared" si="10"/>
        <v>0.49659008126380166</v>
      </c>
      <c r="AW42" s="44">
        <f ca="1" t="shared" si="10"/>
        <v>0.28375627298828643</v>
      </c>
      <c r="AX42" s="44">
        <f ca="1" t="shared" si="10"/>
        <v>0.1013151391617329</v>
      </c>
      <c r="AY42" s="44">
        <f ca="1" t="shared" si="10"/>
        <v>0.18602878607713844</v>
      </c>
      <c r="AZ42" s="44">
        <f ca="1" t="shared" si="10"/>
        <v>0.08477514364086453</v>
      </c>
    </row>
    <row r="43" spans="2:52" ht="15">
      <c r="B43" s="44">
        <f t="shared" si="4"/>
        <v>36</v>
      </c>
      <c r="C43" s="44">
        <f ca="1" t="shared" si="11"/>
        <v>0.3948631738754983</v>
      </c>
      <c r="D43" s="44">
        <f ca="1" t="shared" si="10"/>
        <v>0.3409160327987445</v>
      </c>
      <c r="E43" s="44">
        <f ca="1" t="shared" si="10"/>
        <v>0.235116974903334</v>
      </c>
      <c r="F43" s="44">
        <f ca="1" t="shared" si="10"/>
        <v>0.21551630137194733</v>
      </c>
      <c r="G43" s="44">
        <f ca="1" t="shared" si="10"/>
        <v>0.39214229822484603</v>
      </c>
      <c r="H43" s="44">
        <f ca="1" t="shared" si="10"/>
        <v>-0.10665529468479928</v>
      </c>
      <c r="I43" s="44">
        <f ca="1" t="shared" si="10"/>
        <v>0.32687419258616607</v>
      </c>
      <c r="J43" s="44">
        <f ca="1" t="shared" si="10"/>
        <v>0.2798067109497108</v>
      </c>
      <c r="K43" s="44">
        <f ca="1" t="shared" si="10"/>
        <v>0.06399087798718206</v>
      </c>
      <c r="L43" s="44">
        <f ca="1" t="shared" si="10"/>
        <v>0.3412897196015889</v>
      </c>
      <c r="M43" s="44">
        <f ca="1" t="shared" si="10"/>
        <v>0.16557611867588057</v>
      </c>
      <c r="N43" s="44">
        <f ca="1" t="shared" si="10"/>
        <v>0.24997247728660718</v>
      </c>
      <c r="O43" s="44">
        <f ca="1" t="shared" si="10"/>
        <v>0.3801337152346185</v>
      </c>
      <c r="P43" s="44">
        <f ca="1" t="shared" si="10"/>
        <v>0.055503067173930276</v>
      </c>
      <c r="Q43" s="44">
        <f ca="1" t="shared" si="10"/>
        <v>0.4767020965588989</v>
      </c>
      <c r="R43" s="44">
        <f ca="1" t="shared" si="10"/>
        <v>0.46431785955301785</v>
      </c>
      <c r="S43" s="44">
        <f ca="1" t="shared" si="10"/>
        <v>0.2791940288470461</v>
      </c>
      <c r="T43" s="44">
        <f ca="1" t="shared" si="10"/>
        <v>0.49151494898270015</v>
      </c>
      <c r="U43" s="44">
        <f ca="1" t="shared" si="10"/>
        <v>0.1064324266549603</v>
      </c>
      <c r="V43" s="44">
        <f ca="1" t="shared" si="10"/>
        <v>0.3059667689847906</v>
      </c>
      <c r="W43" s="44">
        <f ca="1" t="shared" si="10"/>
        <v>0.24761500874566333</v>
      </c>
      <c r="X43" s="44">
        <f ca="1" t="shared" si="10"/>
        <v>0.22382484983576945</v>
      </c>
      <c r="Y43" s="44">
        <f ca="1" t="shared" si="10"/>
        <v>0.11857719608875208</v>
      </c>
      <c r="Z43" s="44">
        <f ca="1" t="shared" si="10"/>
        <v>0.43715385615019475</v>
      </c>
      <c r="AA43" s="44">
        <f ca="1" t="shared" si="10"/>
        <v>0.4543344952454407</v>
      </c>
      <c r="AB43" s="44">
        <f ca="1" t="shared" si="10"/>
        <v>0.17973345514101816</v>
      </c>
      <c r="AC43" s="44">
        <f ca="1" t="shared" si="10"/>
        <v>0.31242636446658134</v>
      </c>
      <c r="AD43" s="44">
        <f ca="1" t="shared" si="10"/>
        <v>0.46902451528329425</v>
      </c>
      <c r="AE43" s="44">
        <f ca="1" t="shared" si="10"/>
        <v>0.2577997766283398</v>
      </c>
      <c r="AF43" s="44">
        <f ca="1" t="shared" si="10"/>
        <v>0.49299038768770775</v>
      </c>
      <c r="AG43" s="44">
        <f ca="1" t="shared" si="10"/>
        <v>0.336764378070577</v>
      </c>
      <c r="AH43" s="44">
        <f ca="1" t="shared" si="10"/>
        <v>0.23546812676696766</v>
      </c>
      <c r="AI43" s="44">
        <f ca="1" t="shared" si="10"/>
        <v>0.4633443702254888</v>
      </c>
      <c r="AJ43" s="44">
        <f ca="1" t="shared" si="10"/>
        <v>0.326882905459842</v>
      </c>
      <c r="AK43" s="44">
        <f ca="1" t="shared" si="10"/>
        <v>0.26355488908167857</v>
      </c>
      <c r="AL43" s="44">
        <f ca="1" t="shared" si="10"/>
        <v>0.36610969917052755</v>
      </c>
      <c r="AM43" s="44">
        <f ca="1" t="shared" si="10"/>
        <v>0.29407614720292885</v>
      </c>
      <c r="AN43" s="44">
        <f ca="1" t="shared" si="10"/>
        <v>0.4091910924787985</v>
      </c>
      <c r="AO43" s="44">
        <f ca="1" t="shared" si="10"/>
        <v>0.2683934125018209</v>
      </c>
      <c r="AP43" s="44">
        <f ca="1" t="shared" si="10"/>
        <v>0.3841992649448211</v>
      </c>
      <c r="AQ43" s="44">
        <f ca="1" t="shared" si="10"/>
        <v>0.35330631638120785</v>
      </c>
      <c r="AR43" s="44">
        <f ca="1" t="shared" si="10"/>
        <v>0.22054569640491523</v>
      </c>
      <c r="AS43" s="44">
        <f ca="1" t="shared" si="10"/>
        <v>0.401766114478716</v>
      </c>
      <c r="AT43" s="44">
        <f ca="1" t="shared" si="10"/>
        <v>0.3703494036809904</v>
      </c>
      <c r="AU43" s="44">
        <f ca="1" t="shared" si="10"/>
        <v>0.39864196214654735</v>
      </c>
      <c r="AV43" s="44">
        <f ca="1" t="shared" si="10"/>
        <v>0.32862258835228547</v>
      </c>
      <c r="AW43" s="44">
        <f ca="1" t="shared" si="10"/>
        <v>0.19911660782919954</v>
      </c>
      <c r="AX43" s="44">
        <f ca="1" t="shared" si="10"/>
        <v>0.27262044562040816</v>
      </c>
      <c r="AY43" s="44">
        <f ca="1" t="shared" si="10"/>
        <v>0.4594816088436569</v>
      </c>
      <c r="AZ43" s="44">
        <f ca="1" t="shared" si="10"/>
        <v>0.24273420575113264</v>
      </c>
    </row>
    <row r="44" spans="2:52" ht="15">
      <c r="B44" s="44">
        <f t="shared" si="4"/>
        <v>37</v>
      </c>
      <c r="C44" s="44">
        <f ca="1" t="shared" si="11"/>
        <v>0.2860912291468008</v>
      </c>
      <c r="D44" s="44">
        <f ca="1" t="shared" si="10"/>
        <v>0.5597827010072304</v>
      </c>
      <c r="E44" s="44">
        <f ca="1" t="shared" si="10"/>
        <v>0.43908034664535045</v>
      </c>
      <c r="F44" s="44">
        <f ca="1" t="shared" si="10"/>
        <v>0.14780713038878615</v>
      </c>
      <c r="G44" s="44">
        <f ca="1" t="shared" si="10"/>
        <v>0.2757941753319495</v>
      </c>
      <c r="H44" s="44">
        <f ca="1" t="shared" si="10"/>
        <v>0.48374737839217985</v>
      </c>
      <c r="I44" s="44">
        <f ca="1" t="shared" si="10"/>
        <v>0.15331140368119142</v>
      </c>
      <c r="J44" s="44">
        <f ca="1" t="shared" si="10"/>
        <v>0.23756307494892642</v>
      </c>
      <c r="K44" s="44">
        <f ca="1" t="shared" si="10"/>
        <v>0.1914380090991947</v>
      </c>
      <c r="L44" s="44">
        <f ca="1" t="shared" si="10"/>
        <v>0.28587897833398346</v>
      </c>
      <c r="M44" s="44">
        <f ca="1" t="shared" si="10"/>
        <v>0.4475349159456211</v>
      </c>
      <c r="N44" s="44">
        <f ca="1" t="shared" si="10"/>
        <v>0.3365143394744961</v>
      </c>
      <c r="O44" s="44">
        <f ca="1" t="shared" si="10"/>
        <v>0.35275033620357676</v>
      </c>
      <c r="P44" s="44">
        <f ca="1" t="shared" si="10"/>
        <v>0.4079012449304006</v>
      </c>
      <c r="Q44" s="44">
        <f ca="1" t="shared" si="10"/>
        <v>0.3131905155362219</v>
      </c>
      <c r="R44" s="44">
        <f ca="1" t="shared" si="10"/>
        <v>0.2352445199099566</v>
      </c>
      <c r="S44" s="44">
        <f ca="1" t="shared" si="10"/>
        <v>0.3612213621752055</v>
      </c>
      <c r="T44" s="44">
        <f ca="1" t="shared" si="10"/>
        <v>0.4212178184866712</v>
      </c>
      <c r="U44" s="44">
        <f ca="1" t="shared" si="10"/>
        <v>0.2156747424727783</v>
      </c>
      <c r="V44" s="44">
        <f ca="1" t="shared" si="10"/>
        <v>0.18937511841528945</v>
      </c>
      <c r="W44" s="44">
        <f ca="1" t="shared" si="10"/>
        <v>0.17297615392474086</v>
      </c>
      <c r="X44" s="44">
        <f ca="1" t="shared" si="10"/>
        <v>0.32855864594520845</v>
      </c>
      <c r="Y44" s="44">
        <f ca="1" t="shared" si="10"/>
        <v>0.022694874708824808</v>
      </c>
      <c r="Z44" s="44">
        <f ca="1" t="shared" si="10"/>
        <v>0.47263870122161356</v>
      </c>
      <c r="AA44" s="44">
        <f ca="1" t="shared" si="10"/>
        <v>0.20343551877792518</v>
      </c>
      <c r="AB44" s="44">
        <f ca="1" t="shared" si="10"/>
        <v>0.4243557732434491</v>
      </c>
      <c r="AC44" s="44">
        <f ca="1" t="shared" si="10"/>
        <v>0.31676429439489373</v>
      </c>
      <c r="AD44" s="44">
        <f ca="1" t="shared" si="10"/>
        <v>0.34657017539334084</v>
      </c>
      <c r="AE44" s="44">
        <f ca="1" t="shared" si="10"/>
        <v>0.2627009634256705</v>
      </c>
      <c r="AF44" s="44">
        <f ca="1" t="shared" si="10"/>
        <v>0.30173204704460327</v>
      </c>
      <c r="AG44" s="44">
        <f ca="1" t="shared" si="10"/>
        <v>0.4484180359409375</v>
      </c>
      <c r="AH44" s="44">
        <f ca="1" t="shared" si="10"/>
        <v>0.328834150250275</v>
      </c>
      <c r="AI44" s="44">
        <f ca="1" t="shared" si="10"/>
        <v>0.32989141532002525</v>
      </c>
      <c r="AJ44" s="44">
        <f ca="1" t="shared" si="10"/>
        <v>0.3000779939565809</v>
      </c>
      <c r="AK44" s="44">
        <f ca="1" t="shared" si="10"/>
        <v>0.16453848404090873</v>
      </c>
      <c r="AL44" s="44">
        <f ca="1" t="shared" si="10"/>
        <v>0.5120649146459046</v>
      </c>
      <c r="AM44" s="44">
        <f ca="1" t="shared" si="10"/>
        <v>0.26944574816617256</v>
      </c>
      <c r="AN44" s="44">
        <f aca="true" ca="1" t="shared" si="12" ref="D44:AZ49">NORMINV(RAND(),$C$4,$D$4)</f>
        <v>0.46159890013399657</v>
      </c>
      <c r="AO44" s="44">
        <f ca="1" t="shared" si="12"/>
        <v>0.33671327999897926</v>
      </c>
      <c r="AP44" s="44">
        <f ca="1" t="shared" si="12"/>
        <v>0.21701775941716103</v>
      </c>
      <c r="AQ44" s="44">
        <f ca="1" t="shared" si="12"/>
        <v>0.21635159324558156</v>
      </c>
      <c r="AR44" s="44">
        <f ca="1" t="shared" si="12"/>
        <v>0.2930237203114997</v>
      </c>
      <c r="AS44" s="44">
        <f ca="1" t="shared" si="12"/>
        <v>0.28676213910442655</v>
      </c>
      <c r="AT44" s="44">
        <f ca="1" t="shared" si="12"/>
        <v>0.3035150156475969</v>
      </c>
      <c r="AU44" s="44">
        <f ca="1" t="shared" si="12"/>
        <v>0.10291163335415907</v>
      </c>
      <c r="AV44" s="44">
        <f ca="1" t="shared" si="12"/>
        <v>0.3180563932540888</v>
      </c>
      <c r="AW44" s="44">
        <f ca="1" t="shared" si="12"/>
        <v>0.18946859371152164</v>
      </c>
      <c r="AX44" s="44">
        <f ca="1" t="shared" si="12"/>
        <v>0.28752144313698985</v>
      </c>
      <c r="AY44" s="44">
        <f ca="1" t="shared" si="12"/>
        <v>0.37846807936720267</v>
      </c>
      <c r="AZ44" s="44">
        <f ca="1" t="shared" si="12"/>
        <v>0.35859193522777955</v>
      </c>
    </row>
    <row r="45" spans="2:52" ht="15">
      <c r="B45" s="44">
        <f t="shared" si="4"/>
        <v>38</v>
      </c>
      <c r="C45" s="44">
        <f ca="1" t="shared" si="11"/>
        <v>0.3846931696332954</v>
      </c>
      <c r="D45" s="44">
        <f ca="1" t="shared" si="12"/>
        <v>0.3112474184170195</v>
      </c>
      <c r="E45" s="44">
        <f ca="1" t="shared" si="12"/>
        <v>0.3643607673199032</v>
      </c>
      <c r="F45" s="44">
        <f ca="1" t="shared" si="12"/>
        <v>0.148355981932381</v>
      </c>
      <c r="G45" s="44">
        <f ca="1" t="shared" si="12"/>
        <v>0.2775877902493583</v>
      </c>
      <c r="H45" s="44">
        <f ca="1" t="shared" si="12"/>
        <v>0.10619510895060877</v>
      </c>
      <c r="I45" s="44">
        <f ca="1" t="shared" si="12"/>
        <v>0.28546213636641055</v>
      </c>
      <c r="J45" s="44">
        <f ca="1" t="shared" si="12"/>
        <v>0.16891364631022068</v>
      </c>
      <c r="K45" s="44">
        <f ca="1" t="shared" si="12"/>
        <v>0.2035341128256104</v>
      </c>
      <c r="L45" s="44">
        <f ca="1" t="shared" si="12"/>
        <v>0.34718712856108436</v>
      </c>
      <c r="M45" s="44">
        <f ca="1" t="shared" si="12"/>
        <v>0.25541689439035503</v>
      </c>
      <c r="N45" s="44">
        <f ca="1" t="shared" si="12"/>
        <v>0.30688331588360634</v>
      </c>
      <c r="O45" s="44">
        <f ca="1" t="shared" si="12"/>
        <v>0.17387759714366063</v>
      </c>
      <c r="P45" s="44">
        <f ca="1" t="shared" si="12"/>
        <v>0.32050019182592265</v>
      </c>
      <c r="Q45" s="44">
        <f ca="1" t="shared" si="12"/>
        <v>0.29400638509378674</v>
      </c>
      <c r="R45" s="44">
        <f ca="1" t="shared" si="12"/>
        <v>0.38044364528370267</v>
      </c>
      <c r="S45" s="44">
        <f ca="1" t="shared" si="12"/>
        <v>0.2974275332994957</v>
      </c>
      <c r="T45" s="44">
        <f ca="1" t="shared" si="12"/>
        <v>0.4429979766169572</v>
      </c>
      <c r="U45" s="44">
        <f ca="1" t="shared" si="12"/>
        <v>0.3238330240558742</v>
      </c>
      <c r="V45" s="44">
        <f ca="1" t="shared" si="12"/>
        <v>0.3685893619044026</v>
      </c>
      <c r="W45" s="44">
        <f ca="1" t="shared" si="12"/>
        <v>0.5108388112241776</v>
      </c>
      <c r="X45" s="44">
        <f ca="1" t="shared" si="12"/>
        <v>0.19731343157512962</v>
      </c>
      <c r="Y45" s="44">
        <f ca="1" t="shared" si="12"/>
        <v>0.2821099858934595</v>
      </c>
      <c r="Z45" s="44">
        <f ca="1" t="shared" si="12"/>
        <v>0.5031926941372975</v>
      </c>
      <c r="AA45" s="44">
        <f ca="1" t="shared" si="12"/>
        <v>0.42246003491180467</v>
      </c>
      <c r="AB45" s="44">
        <f ca="1" t="shared" si="12"/>
        <v>0.3574258966953</v>
      </c>
      <c r="AC45" s="44">
        <f ca="1" t="shared" si="12"/>
        <v>0.5003185154598615</v>
      </c>
      <c r="AD45" s="44">
        <f ca="1" t="shared" si="12"/>
        <v>0.5163096687244806</v>
      </c>
      <c r="AE45" s="44">
        <f ca="1" t="shared" si="12"/>
        <v>0.3127934690108654</v>
      </c>
      <c r="AF45" s="44">
        <f ca="1" t="shared" si="12"/>
        <v>0.1690716722819638</v>
      </c>
      <c r="AG45" s="44">
        <f ca="1" t="shared" si="12"/>
        <v>0.12196299291747847</v>
      </c>
      <c r="AH45" s="44">
        <f ca="1" t="shared" si="12"/>
        <v>0.383291823975106</v>
      </c>
      <c r="AI45" s="44">
        <f ca="1" t="shared" si="12"/>
        <v>0.5592980039378158</v>
      </c>
      <c r="AJ45" s="44">
        <f ca="1" t="shared" si="12"/>
        <v>0.401469208670723</v>
      </c>
      <c r="AK45" s="44">
        <f ca="1" t="shared" si="12"/>
        <v>0.2128629304546374</v>
      </c>
      <c r="AL45" s="44">
        <f ca="1" t="shared" si="12"/>
        <v>0.39948930358899154</v>
      </c>
      <c r="AM45" s="44">
        <f ca="1" t="shared" si="12"/>
        <v>0.30382886943521176</v>
      </c>
      <c r="AN45" s="44">
        <f ca="1" t="shared" si="12"/>
        <v>0.3014978530247072</v>
      </c>
      <c r="AO45" s="44">
        <f ca="1" t="shared" si="12"/>
        <v>0.23743231710900062</v>
      </c>
      <c r="AP45" s="44">
        <f ca="1" t="shared" si="12"/>
        <v>0.1805839715435061</v>
      </c>
      <c r="AQ45" s="44">
        <f ca="1" t="shared" si="12"/>
        <v>0.3385816666230102</v>
      </c>
      <c r="AR45" s="44">
        <f ca="1" t="shared" si="12"/>
        <v>0.15493372683623674</v>
      </c>
      <c r="AS45" s="44">
        <f ca="1" t="shared" si="12"/>
        <v>0.38214613490395166</v>
      </c>
      <c r="AT45" s="44">
        <f ca="1" t="shared" si="12"/>
        <v>0.39303560363794443</v>
      </c>
      <c r="AU45" s="44">
        <f ca="1" t="shared" si="12"/>
        <v>0.4474031130486833</v>
      </c>
      <c r="AV45" s="44">
        <f ca="1" t="shared" si="12"/>
        <v>0.48423460767762194</v>
      </c>
      <c r="AW45" s="44">
        <f ca="1" t="shared" si="12"/>
        <v>0.44845155922901936</v>
      </c>
      <c r="AX45" s="44">
        <f ca="1" t="shared" si="12"/>
        <v>0.4230765031346587</v>
      </c>
      <c r="AY45" s="44">
        <f ca="1" t="shared" si="12"/>
        <v>0.37569722122182125</v>
      </c>
      <c r="AZ45" s="44">
        <f ca="1" t="shared" si="12"/>
        <v>0.32282827010063503</v>
      </c>
    </row>
    <row r="46" spans="2:52" ht="15">
      <c r="B46" s="44">
        <f t="shared" si="4"/>
        <v>39</v>
      </c>
      <c r="C46" s="44">
        <f ca="1" t="shared" si="11"/>
        <v>0.31838288783636165</v>
      </c>
      <c r="D46" s="44">
        <f ca="1" t="shared" si="12"/>
        <v>0.21610189168602137</v>
      </c>
      <c r="E46" s="44">
        <f ca="1" t="shared" si="12"/>
        <v>0.31241183560888974</v>
      </c>
      <c r="F46" s="44">
        <f ca="1" t="shared" si="12"/>
        <v>0.3452398247590509</v>
      </c>
      <c r="G46" s="44">
        <f ca="1" t="shared" si="12"/>
        <v>0.259256266471633</v>
      </c>
      <c r="H46" s="44">
        <f ca="1" t="shared" si="12"/>
        <v>0.34272774560763003</v>
      </c>
      <c r="I46" s="44">
        <f ca="1" t="shared" si="12"/>
        <v>0.31315872172191384</v>
      </c>
      <c r="J46" s="44">
        <f ca="1" t="shared" si="12"/>
        <v>0.5518529020491046</v>
      </c>
      <c r="K46" s="44">
        <f ca="1" t="shared" si="12"/>
        <v>0.3750557916147519</v>
      </c>
      <c r="L46" s="44">
        <f ca="1" t="shared" si="12"/>
        <v>0.4048213000520864</v>
      </c>
      <c r="M46" s="44">
        <f ca="1" t="shared" si="12"/>
        <v>0.49007396490107946</v>
      </c>
      <c r="N46" s="44">
        <f ca="1" t="shared" si="12"/>
        <v>0.3663880797712372</v>
      </c>
      <c r="O46" s="44">
        <f ca="1" t="shared" si="12"/>
        <v>0.511209657144795</v>
      </c>
      <c r="P46" s="44">
        <f ca="1" t="shared" si="12"/>
        <v>0.30407528158362807</v>
      </c>
      <c r="Q46" s="44">
        <f ca="1" t="shared" si="12"/>
        <v>0.22423628039140964</v>
      </c>
      <c r="R46" s="44">
        <f ca="1" t="shared" si="12"/>
        <v>0.34048247851595687</v>
      </c>
      <c r="S46" s="44">
        <f ca="1" t="shared" si="12"/>
        <v>0.28936419691624077</v>
      </c>
      <c r="T46" s="44">
        <f ca="1" t="shared" si="12"/>
        <v>0.26874501854005084</v>
      </c>
      <c r="U46" s="44">
        <f ca="1" t="shared" si="12"/>
        <v>0.1516946479866894</v>
      </c>
      <c r="V46" s="44">
        <f ca="1" t="shared" si="12"/>
        <v>0.09967909103547865</v>
      </c>
      <c r="W46" s="44">
        <f ca="1" t="shared" si="12"/>
        <v>0.1662967945661334</v>
      </c>
      <c r="X46" s="44">
        <f ca="1" t="shared" si="12"/>
        <v>0.3372820605371359</v>
      </c>
      <c r="Y46" s="44">
        <f ca="1" t="shared" si="12"/>
        <v>0.31008236839280223</v>
      </c>
      <c r="Z46" s="44">
        <f ca="1" t="shared" si="12"/>
        <v>0.23631720241812948</v>
      </c>
      <c r="AA46" s="44">
        <f ca="1" t="shared" si="12"/>
        <v>0.5115057053064611</v>
      </c>
      <c r="AB46" s="44">
        <f ca="1" t="shared" si="12"/>
        <v>0.2641451097997304</v>
      </c>
      <c r="AC46" s="44">
        <f ca="1" t="shared" si="12"/>
        <v>0.20272808557462388</v>
      </c>
      <c r="AD46" s="44">
        <f ca="1" t="shared" si="12"/>
        <v>0.08479965561998454</v>
      </c>
      <c r="AE46" s="44">
        <f ca="1" t="shared" si="12"/>
        <v>0.3463977376924023</v>
      </c>
      <c r="AF46" s="44">
        <f ca="1" t="shared" si="12"/>
        <v>0.480745136528851</v>
      </c>
      <c r="AG46" s="44">
        <f ca="1" t="shared" si="12"/>
        <v>0.34852600699801173</v>
      </c>
      <c r="AH46" s="44">
        <f ca="1" t="shared" si="12"/>
        <v>0.30672157460717314</v>
      </c>
      <c r="AI46" s="44">
        <f ca="1" t="shared" si="12"/>
        <v>0.27352799867219374</v>
      </c>
      <c r="AJ46" s="44">
        <f ca="1" t="shared" si="12"/>
        <v>0.4868941664163389</v>
      </c>
      <c r="AK46" s="44">
        <f ca="1" t="shared" si="12"/>
        <v>0.3408561300658069</v>
      </c>
      <c r="AL46" s="44">
        <f ca="1" t="shared" si="12"/>
        <v>0.3619356772901154</v>
      </c>
      <c r="AM46" s="44">
        <f ca="1" t="shared" si="12"/>
        <v>0.14500996678795378</v>
      </c>
      <c r="AN46" s="44">
        <f ca="1" t="shared" si="12"/>
        <v>0.3474221419913729</v>
      </c>
      <c r="AO46" s="44">
        <f ca="1" t="shared" si="12"/>
        <v>0.3963626082036042</v>
      </c>
      <c r="AP46" s="44">
        <f ca="1" t="shared" si="12"/>
        <v>0.4121549778029503</v>
      </c>
      <c r="AQ46" s="44">
        <f ca="1" t="shared" si="12"/>
        <v>0.20495761023400727</v>
      </c>
      <c r="AR46" s="44">
        <f ca="1" t="shared" si="12"/>
        <v>0.2740125269622438</v>
      </c>
      <c r="AS46" s="44">
        <f ca="1" t="shared" si="12"/>
        <v>0.49526215417876984</v>
      </c>
      <c r="AT46" s="44">
        <f ca="1" t="shared" si="12"/>
        <v>0.15658554177867368</v>
      </c>
      <c r="AU46" s="44">
        <f ca="1" t="shared" si="12"/>
        <v>0.16640736731214775</v>
      </c>
      <c r="AV46" s="44">
        <f ca="1" t="shared" si="12"/>
        <v>0.28135750369366946</v>
      </c>
      <c r="AW46" s="44">
        <f ca="1" t="shared" si="12"/>
        <v>0.09967229180029494</v>
      </c>
      <c r="AX46" s="44">
        <f ca="1" t="shared" si="12"/>
        <v>0.3715253512279297</v>
      </c>
      <c r="AY46" s="44">
        <f ca="1" t="shared" si="12"/>
        <v>0.3499329770301516</v>
      </c>
      <c r="AZ46" s="44">
        <f ca="1" t="shared" si="12"/>
        <v>0.37933658198245934</v>
      </c>
    </row>
    <row r="47" spans="2:52" ht="15">
      <c r="B47" s="44">
        <f t="shared" si="4"/>
        <v>40</v>
      </c>
      <c r="C47" s="44">
        <f ca="1" t="shared" si="11"/>
        <v>0.14929871474883216</v>
      </c>
      <c r="D47" s="44">
        <f ca="1" t="shared" si="12"/>
        <v>0.54914843437559</v>
      </c>
      <c r="E47" s="44">
        <f ca="1" t="shared" si="12"/>
        <v>0.4791447249552614</v>
      </c>
      <c r="F47" s="44">
        <f ca="1" t="shared" si="12"/>
        <v>0.5029723658866703</v>
      </c>
      <c r="G47" s="44">
        <f ca="1" t="shared" si="12"/>
        <v>0.186109964770103</v>
      </c>
      <c r="H47" s="44">
        <f ca="1" t="shared" si="12"/>
        <v>0.1995978763184402</v>
      </c>
      <c r="I47" s="44">
        <f ca="1" t="shared" si="12"/>
        <v>0.3261897101560821</v>
      </c>
      <c r="J47" s="44">
        <f ca="1" t="shared" si="12"/>
        <v>0.251902557352703</v>
      </c>
      <c r="K47" s="44">
        <f ca="1" t="shared" si="12"/>
        <v>0.3465039301770858</v>
      </c>
      <c r="L47" s="44">
        <f ca="1" t="shared" si="12"/>
        <v>0.2830646619465446</v>
      </c>
      <c r="M47" s="44">
        <f ca="1" t="shared" si="12"/>
        <v>0.13345026362882217</v>
      </c>
      <c r="N47" s="44">
        <f ca="1" t="shared" si="12"/>
        <v>0.1546134678208333</v>
      </c>
      <c r="O47" s="44">
        <f ca="1" t="shared" si="12"/>
        <v>0.31484989863608015</v>
      </c>
      <c r="P47" s="44">
        <f ca="1" t="shared" si="12"/>
        <v>0.23342711492908674</v>
      </c>
      <c r="Q47" s="44">
        <f ca="1" t="shared" si="12"/>
        <v>0.5333020196237038</v>
      </c>
      <c r="R47" s="44">
        <f ca="1" t="shared" si="12"/>
        <v>0.4060539509446106</v>
      </c>
      <c r="S47" s="44">
        <f ca="1" t="shared" si="12"/>
        <v>0.4178691905802354</v>
      </c>
      <c r="T47" s="44">
        <f ca="1" t="shared" si="12"/>
        <v>0.0673845919965082</v>
      </c>
      <c r="U47" s="44">
        <f ca="1" t="shared" si="12"/>
        <v>0.2372360306489517</v>
      </c>
      <c r="V47" s="44">
        <f ca="1" t="shared" si="12"/>
        <v>0.4559797152330929</v>
      </c>
      <c r="W47" s="44">
        <f ca="1" t="shared" si="12"/>
        <v>0.28195165501435604</v>
      </c>
      <c r="X47" s="44">
        <f ca="1" t="shared" si="12"/>
        <v>0.0973086777597712</v>
      </c>
      <c r="Y47" s="44">
        <f ca="1" t="shared" si="12"/>
        <v>0.18435701411196362</v>
      </c>
      <c r="Z47" s="44">
        <f ca="1" t="shared" si="12"/>
        <v>0.28165482942637676</v>
      </c>
      <c r="AA47" s="44">
        <f ca="1" t="shared" si="12"/>
        <v>0.18568245932259408</v>
      </c>
      <c r="AB47" s="44">
        <f ca="1" t="shared" si="12"/>
        <v>0.18203669132763267</v>
      </c>
      <c r="AC47" s="44">
        <f ca="1" t="shared" si="12"/>
        <v>0.3320231433405892</v>
      </c>
      <c r="AD47" s="44">
        <f ca="1" t="shared" si="12"/>
        <v>0.24626700646877678</v>
      </c>
      <c r="AE47" s="44">
        <f ca="1" t="shared" si="12"/>
        <v>0.37112456081145007</v>
      </c>
      <c r="AF47" s="44">
        <f ca="1" t="shared" si="12"/>
        <v>0.5513059600186735</v>
      </c>
      <c r="AG47" s="44">
        <f ca="1" t="shared" si="12"/>
        <v>0.3093164631429116</v>
      </c>
      <c r="AH47" s="44">
        <f ca="1" t="shared" si="12"/>
        <v>0.4098282935979014</v>
      </c>
      <c r="AI47" s="44">
        <f ca="1" t="shared" si="12"/>
        <v>0.328619195771488</v>
      </c>
      <c r="AJ47" s="44">
        <f ca="1" t="shared" si="12"/>
        <v>0.33076350868461857</v>
      </c>
      <c r="AK47" s="44">
        <f ca="1" t="shared" si="12"/>
        <v>0.46185040446712883</v>
      </c>
      <c r="AL47" s="44">
        <f ca="1" t="shared" si="12"/>
        <v>0.4126980615318965</v>
      </c>
      <c r="AM47" s="44">
        <f ca="1" t="shared" si="12"/>
        <v>0.3361282364117324</v>
      </c>
      <c r="AN47" s="44">
        <f ca="1" t="shared" si="12"/>
        <v>0.4436387043303974</v>
      </c>
      <c r="AO47" s="44">
        <f ca="1" t="shared" si="12"/>
        <v>0.38631193080062637</v>
      </c>
      <c r="AP47" s="44">
        <f ca="1" t="shared" si="12"/>
        <v>0.5421169036258461</v>
      </c>
      <c r="AQ47" s="44">
        <f ca="1" t="shared" si="12"/>
        <v>0.4896447358377595</v>
      </c>
      <c r="AR47" s="44">
        <f ca="1" t="shared" si="12"/>
        <v>0.34092620580535166</v>
      </c>
      <c r="AS47" s="44">
        <f ca="1" t="shared" si="12"/>
        <v>0.3197904681004592</v>
      </c>
      <c r="AT47" s="44">
        <f ca="1" t="shared" si="12"/>
        <v>0.38992261377050497</v>
      </c>
      <c r="AU47" s="44">
        <f ca="1" t="shared" si="12"/>
        <v>0.37340204864652865</v>
      </c>
      <c r="AV47" s="44">
        <f ca="1" t="shared" si="12"/>
        <v>0.14992708778279248</v>
      </c>
      <c r="AW47" s="44">
        <f ca="1" t="shared" si="12"/>
        <v>0.37478679286487826</v>
      </c>
      <c r="AX47" s="44">
        <f ca="1" t="shared" si="12"/>
        <v>0.08755129023398114</v>
      </c>
      <c r="AY47" s="44">
        <f ca="1" t="shared" si="12"/>
        <v>0.446915905794481</v>
      </c>
      <c r="AZ47" s="44">
        <f ca="1" t="shared" si="12"/>
        <v>0.38976121412540465</v>
      </c>
    </row>
    <row r="48" spans="2:52" ht="15">
      <c r="B48" s="44">
        <f t="shared" si="4"/>
        <v>41</v>
      </c>
      <c r="C48" s="44">
        <f ca="1" t="shared" si="11"/>
        <v>0.33106451002765996</v>
      </c>
      <c r="D48" s="44">
        <f ca="1" t="shared" si="12"/>
        <v>0.18610186037991827</v>
      </c>
      <c r="E48" s="44">
        <f ca="1" t="shared" si="12"/>
        <v>0.37859563101252414</v>
      </c>
      <c r="F48" s="44">
        <f ca="1" t="shared" si="12"/>
        <v>0.31536452466820686</v>
      </c>
      <c r="G48" s="44">
        <f ca="1" t="shared" si="12"/>
        <v>0.25465565813476226</v>
      </c>
      <c r="H48" s="44">
        <f ca="1" t="shared" si="12"/>
        <v>0.3596971620453178</v>
      </c>
      <c r="I48" s="44">
        <f ca="1" t="shared" si="12"/>
        <v>0.28399503157116607</v>
      </c>
      <c r="J48" s="44">
        <f ca="1" t="shared" si="12"/>
        <v>0.2914633376386651</v>
      </c>
      <c r="K48" s="44">
        <f ca="1" t="shared" si="12"/>
        <v>0.35174428004256336</v>
      </c>
      <c r="L48" s="44">
        <f ca="1" t="shared" si="12"/>
        <v>0.3973499512628025</v>
      </c>
      <c r="M48" s="44">
        <f ca="1" t="shared" si="12"/>
        <v>0.1919255183411262</v>
      </c>
      <c r="N48" s="44">
        <f ca="1" t="shared" si="12"/>
        <v>0.3417082608820252</v>
      </c>
      <c r="O48" s="44">
        <f ca="1" t="shared" si="12"/>
        <v>0.2215402389806076</v>
      </c>
      <c r="P48" s="44">
        <f ca="1" t="shared" si="12"/>
        <v>0.08648598925492507</v>
      </c>
      <c r="Q48" s="44">
        <f ca="1" t="shared" si="12"/>
        <v>0.47475039514568135</v>
      </c>
      <c r="R48" s="44">
        <f ca="1" t="shared" si="12"/>
        <v>0.26656431794616053</v>
      </c>
      <c r="S48" s="44">
        <f ca="1" t="shared" si="12"/>
        <v>0.4242828057140214</v>
      </c>
      <c r="T48" s="44">
        <f ca="1" t="shared" si="12"/>
        <v>0.29399384569806286</v>
      </c>
      <c r="U48" s="44">
        <f ca="1" t="shared" si="12"/>
        <v>0.3696649848128401</v>
      </c>
      <c r="V48" s="44">
        <f ca="1" t="shared" si="12"/>
        <v>0.22330931012262373</v>
      </c>
      <c r="W48" s="44">
        <f ca="1" t="shared" si="12"/>
        <v>0.29761783365178807</v>
      </c>
      <c r="X48" s="44">
        <f ca="1" t="shared" si="12"/>
        <v>0.5162288996069654</v>
      </c>
      <c r="Y48" s="44">
        <f ca="1" t="shared" si="12"/>
        <v>0.3630219923311136</v>
      </c>
      <c r="Z48" s="44">
        <f ca="1" t="shared" si="12"/>
        <v>0.4502187043586581</v>
      </c>
      <c r="AA48" s="44">
        <f ca="1" t="shared" si="12"/>
        <v>0.3387950052910044</v>
      </c>
      <c r="AB48" s="44">
        <f ca="1" t="shared" si="12"/>
        <v>0.2452638101861079</v>
      </c>
      <c r="AC48" s="44">
        <f ca="1" t="shared" si="12"/>
        <v>0.25477121901424066</v>
      </c>
      <c r="AD48" s="44">
        <f ca="1" t="shared" si="12"/>
        <v>0.22054381023661557</v>
      </c>
      <c r="AE48" s="44">
        <f ca="1" t="shared" si="12"/>
        <v>0.2754819416274193</v>
      </c>
      <c r="AF48" s="44">
        <f ca="1" t="shared" si="12"/>
        <v>0.28965200275018627</v>
      </c>
      <c r="AG48" s="44">
        <f ca="1" t="shared" si="12"/>
        <v>0.1898384391979009</v>
      </c>
      <c r="AH48" s="44">
        <f ca="1" t="shared" si="12"/>
        <v>0.3076806782406018</v>
      </c>
      <c r="AI48" s="44">
        <f ca="1" t="shared" si="12"/>
        <v>0.48028920364088656</v>
      </c>
      <c r="AJ48" s="44">
        <f ca="1" t="shared" si="12"/>
        <v>0.24643753413983754</v>
      </c>
      <c r="AK48" s="44">
        <f ca="1" t="shared" si="12"/>
        <v>0.4131805579273826</v>
      </c>
      <c r="AL48" s="44">
        <f ca="1" t="shared" si="12"/>
        <v>0.2757344187313513</v>
      </c>
      <c r="AM48" s="44">
        <f ca="1" t="shared" si="12"/>
        <v>0.4332571089740619</v>
      </c>
      <c r="AN48" s="44">
        <f ca="1" t="shared" si="12"/>
        <v>0.27363208108504866</v>
      </c>
      <c r="AO48" s="44">
        <f ca="1" t="shared" si="12"/>
        <v>0.30069633980682564</v>
      </c>
      <c r="AP48" s="44">
        <f ca="1" t="shared" si="12"/>
        <v>0.4147018529128903</v>
      </c>
      <c r="AQ48" s="44">
        <f ca="1" t="shared" si="12"/>
        <v>0.536731062509396</v>
      </c>
      <c r="AR48" s="44">
        <f ca="1" t="shared" si="12"/>
        <v>0.1517390004268478</v>
      </c>
      <c r="AS48" s="44">
        <f ca="1" t="shared" si="12"/>
        <v>0.28040395358188897</v>
      </c>
      <c r="AT48" s="44">
        <f ca="1" t="shared" si="12"/>
        <v>0.3456173798991029</v>
      </c>
      <c r="AU48" s="44">
        <f ca="1" t="shared" si="12"/>
        <v>0.1838005307583861</v>
      </c>
      <c r="AV48" s="44">
        <f ca="1" t="shared" si="12"/>
        <v>0.30230446852097276</v>
      </c>
      <c r="AW48" s="44">
        <f ca="1" t="shared" si="12"/>
        <v>0.2760271455618304</v>
      </c>
      <c r="AX48" s="44">
        <f ca="1" t="shared" si="12"/>
        <v>0.3134876387468854</v>
      </c>
      <c r="AY48" s="44">
        <f ca="1" t="shared" si="12"/>
        <v>0.6245496868989389</v>
      </c>
      <c r="AZ48" s="44">
        <f ca="1" t="shared" si="12"/>
        <v>0.38275847956437214</v>
      </c>
    </row>
    <row r="49" spans="2:52" ht="15">
      <c r="B49" s="44">
        <f t="shared" si="4"/>
        <v>42</v>
      </c>
      <c r="C49" s="44">
        <f ca="1" t="shared" si="11"/>
        <v>0.0949496181213336</v>
      </c>
      <c r="D49" s="44">
        <f ca="1" t="shared" si="12"/>
        <v>0.40663551520757785</v>
      </c>
      <c r="E49" s="44">
        <f ca="1" t="shared" si="12"/>
        <v>0.24012100503027306</v>
      </c>
      <c r="F49" s="44">
        <f ca="1" t="shared" si="12"/>
        <v>0.5283256052061325</v>
      </c>
      <c r="G49" s="44">
        <f ca="1" t="shared" si="12"/>
        <v>0.3858867116211893</v>
      </c>
      <c r="H49" s="44">
        <f ca="1" t="shared" si="12"/>
        <v>0.5611229376638924</v>
      </c>
      <c r="I49" s="44">
        <f ca="1" t="shared" si="12"/>
        <v>0.29767338682388744</v>
      </c>
      <c r="J49" s="44">
        <f ca="1" t="shared" si="12"/>
        <v>0.3735246246636348</v>
      </c>
      <c r="K49" s="44">
        <f ca="1" t="shared" si="12"/>
        <v>0.39254539765474483</v>
      </c>
      <c r="L49" s="44">
        <f ca="1" t="shared" si="12"/>
        <v>0.3279334073250466</v>
      </c>
      <c r="M49" s="44">
        <f ca="1" t="shared" si="12"/>
        <v>0.3690037526570701</v>
      </c>
      <c r="N49" s="44">
        <f ca="1" t="shared" si="12"/>
        <v>0.14354841037077248</v>
      </c>
      <c r="O49" s="44">
        <f ca="1" t="shared" si="12"/>
        <v>0.12069660029134521</v>
      </c>
      <c r="P49" s="44">
        <f ca="1" t="shared" si="12"/>
        <v>0.24578186257911178</v>
      </c>
      <c r="Q49" s="44">
        <f ca="1" t="shared" si="12"/>
        <v>0.3225087323794161</v>
      </c>
      <c r="R49" s="44">
        <f ca="1" t="shared" si="12"/>
        <v>0.295531363351109</v>
      </c>
      <c r="S49" s="44">
        <f ca="1" t="shared" si="12"/>
        <v>0.33966186619145705</v>
      </c>
      <c r="T49" s="44">
        <f ca="1" t="shared" si="12"/>
        <v>0.5996324713984253</v>
      </c>
      <c r="U49" s="44">
        <f ca="1" t="shared" si="12"/>
        <v>0.28811177979804475</v>
      </c>
      <c r="V49" s="44">
        <f ca="1" t="shared" si="12"/>
        <v>0.13848337261252247</v>
      </c>
      <c r="W49" s="44">
        <f ca="1" t="shared" si="12"/>
        <v>0.22196783150095784</v>
      </c>
      <c r="X49" s="44">
        <f ca="1" t="shared" si="12"/>
        <v>0.19853490042192368</v>
      </c>
      <c r="Y49" s="44">
        <f ca="1" t="shared" si="12"/>
        <v>0.3667793218947488</v>
      </c>
      <c r="Z49" s="44">
        <f ca="1" t="shared" si="12"/>
        <v>0.5098029571280488</v>
      </c>
      <c r="AA49" s="44">
        <f ca="1" t="shared" si="12"/>
        <v>0.21799251880802406</v>
      </c>
      <c r="AB49" s="44">
        <f ca="1" t="shared" si="12"/>
        <v>0.35607669685858434</v>
      </c>
      <c r="AC49" s="44">
        <f ca="1" t="shared" si="12"/>
        <v>0.43084574262450603</v>
      </c>
      <c r="AD49" s="44">
        <f ca="1" t="shared" si="12"/>
        <v>0.37001534058036367</v>
      </c>
      <c r="AE49" s="44">
        <f ca="1" t="shared" si="12"/>
        <v>0.25257503355787203</v>
      </c>
      <c r="AF49" s="44">
        <f ca="1" t="shared" si="12"/>
        <v>0.3516993307668851</v>
      </c>
      <c r="AG49" s="44">
        <f ca="1" t="shared" si="12"/>
        <v>0.1951719992743255</v>
      </c>
      <c r="AH49" s="44">
        <f ca="1" t="shared" si="12"/>
        <v>0.22224025799804098</v>
      </c>
      <c r="AI49" s="44">
        <f ca="1" t="shared" si="12"/>
        <v>0.1670203275094875</v>
      </c>
      <c r="AJ49" s="44">
        <f ca="1" t="shared" si="12"/>
        <v>0.47863005192161767</v>
      </c>
      <c r="AK49" s="44">
        <f ca="1" t="shared" si="12"/>
        <v>0.4447542465672201</v>
      </c>
      <c r="AL49" s="44">
        <f ca="1" t="shared" si="12"/>
        <v>0.39596517018185373</v>
      </c>
      <c r="AM49" s="44">
        <f ca="1" t="shared" si="12"/>
        <v>0.3908378009832538</v>
      </c>
      <c r="AN49" s="44">
        <f ca="1" t="shared" si="12"/>
        <v>0.29728506679022054</v>
      </c>
      <c r="AO49" s="44">
        <f ca="1" t="shared" si="12"/>
        <v>0.08733063527432686</v>
      </c>
      <c r="AP49" s="44">
        <f ca="1" t="shared" si="12"/>
        <v>0.3284853931314696</v>
      </c>
      <c r="AQ49" s="44">
        <f ca="1" t="shared" si="12"/>
        <v>0.3096993370466795</v>
      </c>
      <c r="AR49" s="44">
        <f ca="1" t="shared" si="12"/>
        <v>0.17304696072174477</v>
      </c>
      <c r="AS49" s="44">
        <f ca="1" t="shared" si="12"/>
        <v>0.29794224567588035</v>
      </c>
      <c r="AT49" s="44">
        <f ca="1" t="shared" si="12"/>
        <v>0.1964145759808822</v>
      </c>
      <c r="AU49" s="44">
        <f ca="1" t="shared" si="12"/>
        <v>0.2009927983350204</v>
      </c>
      <c r="AV49" s="44">
        <f ca="1" t="shared" si="12"/>
        <v>0.3595696546636043</v>
      </c>
      <c r="AW49" s="44">
        <f ca="1" t="shared" si="12"/>
        <v>0.27910439543133153</v>
      </c>
      <c r="AX49" s="44">
        <f aca="true" ca="1" t="shared" si="13" ref="D49:AZ55">NORMINV(RAND(),$C$4,$D$4)</f>
        <v>0.2120554257641616</v>
      </c>
      <c r="AY49" s="44">
        <f ca="1" t="shared" si="13"/>
        <v>0.3498638295020454</v>
      </c>
      <c r="AZ49" s="44">
        <f ca="1" t="shared" si="13"/>
        <v>0.3121289191199422</v>
      </c>
    </row>
    <row r="50" spans="2:52" ht="15">
      <c r="B50" s="44">
        <f t="shared" si="4"/>
        <v>43</v>
      </c>
      <c r="C50" s="44">
        <f ca="1" t="shared" si="11"/>
        <v>0.4292539219000022</v>
      </c>
      <c r="D50" s="44">
        <f ca="1" t="shared" si="13"/>
        <v>0.3041007299007884</v>
      </c>
      <c r="E50" s="44">
        <f ca="1" t="shared" si="13"/>
        <v>0.4987869617730224</v>
      </c>
      <c r="F50" s="44">
        <f ca="1" t="shared" si="13"/>
        <v>0.3314050312871591</v>
      </c>
      <c r="G50" s="44">
        <f ca="1" t="shared" si="13"/>
        <v>0.41163299179033874</v>
      </c>
      <c r="H50" s="44">
        <f ca="1" t="shared" si="13"/>
        <v>0.2502544201303065</v>
      </c>
      <c r="I50" s="44">
        <f ca="1" t="shared" si="13"/>
        <v>0.22737706560406018</v>
      </c>
      <c r="J50" s="44">
        <f ca="1" t="shared" si="13"/>
        <v>0.31757491754527484</v>
      </c>
      <c r="K50" s="44">
        <f ca="1" t="shared" si="13"/>
        <v>0.13264985395685414</v>
      </c>
      <c r="L50" s="44">
        <f ca="1" t="shared" si="13"/>
        <v>0.24347135905391792</v>
      </c>
      <c r="M50" s="44">
        <f ca="1" t="shared" si="13"/>
        <v>0.2673113993509482</v>
      </c>
      <c r="N50" s="44">
        <f ca="1" t="shared" si="13"/>
        <v>0.3438002307265008</v>
      </c>
      <c r="O50" s="44">
        <f ca="1" t="shared" si="13"/>
        <v>0.36728219173462917</v>
      </c>
      <c r="P50" s="44">
        <f ca="1" t="shared" si="13"/>
        <v>0.36369970592389644</v>
      </c>
      <c r="Q50" s="44">
        <f ca="1" t="shared" si="13"/>
        <v>0.26607597915251685</v>
      </c>
      <c r="R50" s="44">
        <f ca="1" t="shared" si="13"/>
        <v>0.6271781720648515</v>
      </c>
      <c r="S50" s="44">
        <f ca="1" t="shared" si="13"/>
        <v>0.3777289767186245</v>
      </c>
      <c r="T50" s="44">
        <f ca="1" t="shared" si="13"/>
        <v>0.4685073160370575</v>
      </c>
      <c r="U50" s="44">
        <f ca="1" t="shared" si="13"/>
        <v>0.41221806109610687</v>
      </c>
      <c r="V50" s="44">
        <f ca="1" t="shared" si="13"/>
        <v>0.3019086126053197</v>
      </c>
      <c r="W50" s="44">
        <f ca="1" t="shared" si="13"/>
        <v>0.5017697081266328</v>
      </c>
      <c r="X50" s="44">
        <f ca="1" t="shared" si="13"/>
        <v>0.4249384018143919</v>
      </c>
      <c r="Y50" s="44">
        <f ca="1" t="shared" si="13"/>
        <v>0.40046163691336356</v>
      </c>
      <c r="Z50" s="44">
        <f ca="1" t="shared" si="13"/>
        <v>0.2388373268078695</v>
      </c>
      <c r="AA50" s="44">
        <f ca="1" t="shared" si="13"/>
        <v>0.3984692765914517</v>
      </c>
      <c r="AB50" s="44">
        <f ca="1" t="shared" si="13"/>
        <v>0.404072190918776</v>
      </c>
      <c r="AC50" s="44">
        <f ca="1" t="shared" si="13"/>
        <v>0.19078309637127736</v>
      </c>
      <c r="AD50" s="44">
        <f ca="1" t="shared" si="13"/>
        <v>0.35001167942375616</v>
      </c>
      <c r="AE50" s="44">
        <f ca="1" t="shared" si="13"/>
        <v>0.2517959877686194</v>
      </c>
      <c r="AF50" s="44">
        <f ca="1" t="shared" si="13"/>
        <v>0.4085247638195498</v>
      </c>
      <c r="AG50" s="44">
        <f ca="1" t="shared" si="13"/>
        <v>0.13947836563518196</v>
      </c>
      <c r="AH50" s="44">
        <f ca="1" t="shared" si="13"/>
        <v>0.23570719015477137</v>
      </c>
      <c r="AI50" s="44">
        <f ca="1" t="shared" si="13"/>
        <v>0.26822684848690986</v>
      </c>
      <c r="AJ50" s="44">
        <f ca="1" t="shared" si="13"/>
        <v>-0.018628239306678396</v>
      </c>
      <c r="AK50" s="44">
        <f ca="1" t="shared" si="13"/>
        <v>0.2989090691868498</v>
      </c>
      <c r="AL50" s="44">
        <f ca="1" t="shared" si="13"/>
        <v>0.19538638017318816</v>
      </c>
      <c r="AM50" s="44">
        <f ca="1" t="shared" si="13"/>
        <v>0.3545815796803766</v>
      </c>
      <c r="AN50" s="44">
        <f ca="1" t="shared" si="13"/>
        <v>0.365653512100144</v>
      </c>
      <c r="AO50" s="44">
        <f ca="1" t="shared" si="13"/>
        <v>0.263486701605617</v>
      </c>
      <c r="AP50" s="44">
        <f ca="1" t="shared" si="13"/>
        <v>0.393560759655341</v>
      </c>
      <c r="AQ50" s="44">
        <f ca="1" t="shared" si="13"/>
        <v>0.18298240246548833</v>
      </c>
      <c r="AR50" s="44">
        <f ca="1" t="shared" si="13"/>
        <v>0.39893449799505337</v>
      </c>
      <c r="AS50" s="44">
        <f ca="1" t="shared" si="13"/>
        <v>0.39038586878599324</v>
      </c>
      <c r="AT50" s="44">
        <f ca="1" t="shared" si="13"/>
        <v>0.3472346856314681</v>
      </c>
      <c r="AU50" s="44">
        <f ca="1" t="shared" si="13"/>
        <v>0.17418519486054956</v>
      </c>
      <c r="AV50" s="44">
        <f ca="1" t="shared" si="13"/>
        <v>0.33108617200978147</v>
      </c>
      <c r="AW50" s="44">
        <f ca="1" t="shared" si="13"/>
        <v>0.17423068101035571</v>
      </c>
      <c r="AX50" s="44">
        <f ca="1" t="shared" si="13"/>
        <v>0.13806524723779184</v>
      </c>
      <c r="AY50" s="44">
        <f ca="1" t="shared" si="13"/>
        <v>0.28294142152255086</v>
      </c>
      <c r="AZ50" s="44">
        <f ca="1" t="shared" si="13"/>
        <v>0.35900227346679314</v>
      </c>
    </row>
    <row r="51" spans="2:52" ht="15">
      <c r="B51" s="44">
        <f t="shared" si="4"/>
        <v>44</v>
      </c>
      <c r="C51" s="44">
        <f ca="1" t="shared" si="11"/>
        <v>0.278368083467175</v>
      </c>
      <c r="D51" s="44">
        <f ca="1" t="shared" si="13"/>
        <v>0.26264276923503527</v>
      </c>
      <c r="E51" s="44">
        <f ca="1" t="shared" si="13"/>
        <v>0.45431434944310833</v>
      </c>
      <c r="F51" s="44">
        <f ca="1" t="shared" si="13"/>
        <v>0.26815436099756157</v>
      </c>
      <c r="G51" s="44">
        <f ca="1" t="shared" si="13"/>
        <v>0.23145457728365842</v>
      </c>
      <c r="H51" s="44">
        <f ca="1" t="shared" si="13"/>
        <v>0.5139575314955258</v>
      </c>
      <c r="I51" s="44">
        <f ca="1" t="shared" si="13"/>
        <v>0.3529640322743825</v>
      </c>
      <c r="J51" s="44">
        <f ca="1" t="shared" si="13"/>
        <v>0.42827595314236544</v>
      </c>
      <c r="K51" s="44">
        <f ca="1" t="shared" si="13"/>
        <v>0.335980124180519</v>
      </c>
      <c r="L51" s="44">
        <f ca="1" t="shared" si="13"/>
        <v>0.28353903991969576</v>
      </c>
      <c r="M51" s="44">
        <f ca="1" t="shared" si="13"/>
        <v>0.5080461115293545</v>
      </c>
      <c r="N51" s="44">
        <f ca="1" t="shared" si="13"/>
        <v>0.27650843795960084</v>
      </c>
      <c r="O51" s="44">
        <f ca="1" t="shared" si="13"/>
        <v>0.540615607146825</v>
      </c>
      <c r="P51" s="44">
        <f ca="1" t="shared" si="13"/>
        <v>0.054325074107891</v>
      </c>
      <c r="Q51" s="44">
        <f ca="1" t="shared" si="13"/>
        <v>0.27149446733428567</v>
      </c>
      <c r="R51" s="44">
        <f ca="1" t="shared" si="13"/>
        <v>0.3011259708990408</v>
      </c>
      <c r="S51" s="44">
        <f ca="1" t="shared" si="13"/>
        <v>0.4505651753972485</v>
      </c>
      <c r="T51" s="44">
        <f ca="1" t="shared" si="13"/>
        <v>0.29503526495619437</v>
      </c>
      <c r="U51" s="44">
        <f ca="1" t="shared" si="13"/>
        <v>0.18944852886015734</v>
      </c>
      <c r="V51" s="44">
        <f ca="1" t="shared" si="13"/>
        <v>0.28263415787512014</v>
      </c>
      <c r="W51" s="44">
        <f ca="1" t="shared" si="13"/>
        <v>0.3965421945302315</v>
      </c>
      <c r="X51" s="44">
        <f ca="1" t="shared" si="13"/>
        <v>0.2696201350191195</v>
      </c>
      <c r="Y51" s="44">
        <f ca="1" t="shared" si="13"/>
        <v>0.4612426988927806</v>
      </c>
      <c r="Z51" s="44">
        <f ca="1" t="shared" si="13"/>
        <v>0.2982890778688784</v>
      </c>
      <c r="AA51" s="44">
        <f ca="1" t="shared" si="13"/>
        <v>0.1884876064719771</v>
      </c>
      <c r="AB51" s="44">
        <f ca="1" t="shared" si="13"/>
        <v>0.42101167408177587</v>
      </c>
      <c r="AC51" s="44">
        <f ca="1" t="shared" si="13"/>
        <v>0.24243545186985113</v>
      </c>
      <c r="AD51" s="44">
        <f ca="1" t="shared" si="13"/>
        <v>0.2772274935596224</v>
      </c>
      <c r="AE51" s="44">
        <f ca="1" t="shared" si="13"/>
        <v>0.34931561055824556</v>
      </c>
      <c r="AF51" s="44">
        <f ca="1" t="shared" si="13"/>
        <v>0.3557955956441723</v>
      </c>
      <c r="AG51" s="44">
        <f ca="1" t="shared" si="13"/>
        <v>0.19187889921702983</v>
      </c>
      <c r="AH51" s="44">
        <f ca="1" t="shared" si="13"/>
        <v>0.48432579194073777</v>
      </c>
      <c r="AI51" s="44">
        <f ca="1" t="shared" si="13"/>
        <v>0.28266033333863033</v>
      </c>
      <c r="AJ51" s="44">
        <f ca="1" t="shared" si="13"/>
        <v>0.3087194219715397</v>
      </c>
      <c r="AK51" s="44">
        <f ca="1" t="shared" si="13"/>
        <v>0.20664927487416146</v>
      </c>
      <c r="AL51" s="44">
        <f ca="1" t="shared" si="13"/>
        <v>0.4898820829418983</v>
      </c>
      <c r="AM51" s="44">
        <f ca="1" t="shared" si="13"/>
        <v>0.2898454142542892</v>
      </c>
      <c r="AN51" s="44">
        <f ca="1" t="shared" si="13"/>
        <v>0.45096527829312083</v>
      </c>
      <c r="AO51" s="44">
        <f ca="1" t="shared" si="13"/>
        <v>0.24029315630277878</v>
      </c>
      <c r="AP51" s="44">
        <f ca="1" t="shared" si="13"/>
        <v>0.28804318933673945</v>
      </c>
      <c r="AQ51" s="44">
        <f ca="1" t="shared" si="13"/>
        <v>0.31582563200854696</v>
      </c>
      <c r="AR51" s="44">
        <f ca="1" t="shared" si="13"/>
        <v>0.2792540356424888</v>
      </c>
      <c r="AS51" s="44">
        <f ca="1" t="shared" si="13"/>
        <v>0.41677713603931765</v>
      </c>
      <c r="AT51" s="44">
        <f ca="1" t="shared" si="13"/>
        <v>0.16146782744666707</v>
      </c>
      <c r="AU51" s="44">
        <f ca="1" t="shared" si="13"/>
        <v>0.42832382270495734</v>
      </c>
      <c r="AV51" s="44">
        <f ca="1" t="shared" si="13"/>
        <v>0.4704811030657413</v>
      </c>
      <c r="AW51" s="44">
        <f ca="1" t="shared" si="13"/>
        <v>0.2729900936931484</v>
      </c>
      <c r="AX51" s="44">
        <f ca="1" t="shared" si="13"/>
        <v>0.3055753348804617</v>
      </c>
      <c r="AY51" s="44">
        <f ca="1" t="shared" si="13"/>
        <v>0.19214165426263619</v>
      </c>
      <c r="AZ51" s="44">
        <f ca="1" t="shared" si="13"/>
        <v>0.3118466682153846</v>
      </c>
    </row>
    <row r="52" spans="2:52" ht="15">
      <c r="B52" s="44">
        <f t="shared" si="4"/>
        <v>45</v>
      </c>
      <c r="C52" s="44">
        <f ca="1" t="shared" si="11"/>
        <v>0.03458886889860818</v>
      </c>
      <c r="D52" s="44">
        <f ca="1" t="shared" si="13"/>
        <v>0.31841383354551783</v>
      </c>
      <c r="E52" s="44">
        <f ca="1" t="shared" si="13"/>
        <v>0.41519139825276263</v>
      </c>
      <c r="F52" s="44">
        <f ca="1" t="shared" si="13"/>
        <v>0.44371391830316936</v>
      </c>
      <c r="G52" s="44">
        <f ca="1" t="shared" si="13"/>
        <v>0.2589495672738025</v>
      </c>
      <c r="H52" s="44">
        <f ca="1" t="shared" si="13"/>
        <v>0.2171236809018966</v>
      </c>
      <c r="I52" s="44">
        <f ca="1" t="shared" si="13"/>
        <v>0.43967467184085607</v>
      </c>
      <c r="J52" s="44">
        <f ca="1" t="shared" si="13"/>
        <v>0.23889219388024976</v>
      </c>
      <c r="K52" s="44">
        <f ca="1" t="shared" si="13"/>
        <v>0.2259908167942714</v>
      </c>
      <c r="L52" s="44">
        <f ca="1" t="shared" si="13"/>
        <v>0.3898344787927805</v>
      </c>
      <c r="M52" s="44">
        <f ca="1" t="shared" si="13"/>
        <v>0.38606653450169676</v>
      </c>
      <c r="N52" s="44">
        <f ca="1" t="shared" si="13"/>
        <v>0.35263094163350855</v>
      </c>
      <c r="O52" s="44">
        <f ca="1" t="shared" si="13"/>
        <v>0.36006234514929675</v>
      </c>
      <c r="P52" s="44">
        <f ca="1" t="shared" si="13"/>
        <v>0.39672183519442805</v>
      </c>
      <c r="Q52" s="44">
        <f ca="1" t="shared" si="13"/>
        <v>0.27265784999381926</v>
      </c>
      <c r="R52" s="44">
        <f ca="1" t="shared" si="13"/>
        <v>0.3864863366826803</v>
      </c>
      <c r="S52" s="44">
        <f ca="1" t="shared" si="13"/>
        <v>0.16402596636729563</v>
      </c>
      <c r="T52" s="44">
        <f ca="1" t="shared" si="13"/>
        <v>0.4372189137270729</v>
      </c>
      <c r="U52" s="44">
        <f ca="1" t="shared" si="13"/>
        <v>0.35613549853581117</v>
      </c>
      <c r="V52" s="44">
        <f ca="1" t="shared" si="13"/>
        <v>0.31128860932455965</v>
      </c>
      <c r="W52" s="44">
        <f ca="1" t="shared" si="13"/>
        <v>0.20453793748116267</v>
      </c>
      <c r="X52" s="44">
        <f ca="1" t="shared" si="13"/>
        <v>0.36822721414789816</v>
      </c>
      <c r="Y52" s="44">
        <f ca="1" t="shared" si="13"/>
        <v>0.38078705736173596</v>
      </c>
      <c r="Z52" s="44">
        <f ca="1" t="shared" si="13"/>
        <v>0.3170781104368111</v>
      </c>
      <c r="AA52" s="44">
        <f ca="1" t="shared" si="13"/>
        <v>0.23237359403300994</v>
      </c>
      <c r="AB52" s="44">
        <f ca="1" t="shared" si="13"/>
        <v>0.32895255485210917</v>
      </c>
      <c r="AC52" s="44">
        <f ca="1" t="shared" si="13"/>
        <v>0.5004179717869587</v>
      </c>
      <c r="AD52" s="44">
        <f ca="1" t="shared" si="13"/>
        <v>0.44645517770255</v>
      </c>
      <c r="AE52" s="44">
        <f ca="1" t="shared" si="13"/>
        <v>0.14638344460259045</v>
      </c>
      <c r="AF52" s="44">
        <f ca="1" t="shared" si="13"/>
        <v>0.3650100624890345</v>
      </c>
      <c r="AG52" s="44">
        <f ca="1" t="shared" si="13"/>
        <v>0.40093175407011034</v>
      </c>
      <c r="AH52" s="44">
        <f ca="1" t="shared" si="13"/>
        <v>0.4396608298009515</v>
      </c>
      <c r="AI52" s="44">
        <f ca="1" t="shared" si="13"/>
        <v>0.27968421870154814</v>
      </c>
      <c r="AJ52" s="44">
        <f ca="1" t="shared" si="13"/>
        <v>0.11011666097929101</v>
      </c>
      <c r="AK52" s="44">
        <f ca="1" t="shared" si="13"/>
        <v>0.34134140641390287</v>
      </c>
      <c r="AL52" s="44">
        <f ca="1" t="shared" si="13"/>
        <v>0.3646721892608144</v>
      </c>
      <c r="AM52" s="44">
        <f ca="1" t="shared" si="13"/>
        <v>0.2912332274351414</v>
      </c>
      <c r="AN52" s="44">
        <f ca="1" t="shared" si="13"/>
        <v>0.5298099837612769</v>
      </c>
      <c r="AO52" s="44">
        <f ca="1" t="shared" si="13"/>
        <v>0.17051507109725178</v>
      </c>
      <c r="AP52" s="44">
        <f ca="1" t="shared" si="13"/>
        <v>0.344917679168113</v>
      </c>
      <c r="AQ52" s="44">
        <f ca="1" t="shared" si="13"/>
        <v>0.514487695208605</v>
      </c>
      <c r="AR52" s="44">
        <f ca="1" t="shared" si="13"/>
        <v>0.35345438765497544</v>
      </c>
      <c r="AS52" s="44">
        <f ca="1" t="shared" si="13"/>
        <v>0.16997773722116388</v>
      </c>
      <c r="AT52" s="44">
        <f ca="1" t="shared" si="13"/>
        <v>0.1758037994912369</v>
      </c>
      <c r="AU52" s="44">
        <f ca="1" t="shared" si="13"/>
        <v>0.4229020409376435</v>
      </c>
      <c r="AV52" s="44">
        <f ca="1" t="shared" si="13"/>
        <v>0.4684136306129689</v>
      </c>
      <c r="AW52" s="44">
        <f ca="1" t="shared" si="13"/>
        <v>0.26318685078088333</v>
      </c>
      <c r="AX52" s="44">
        <f ca="1" t="shared" si="13"/>
        <v>0.05456935233087162</v>
      </c>
      <c r="AY52" s="44">
        <f ca="1" t="shared" si="13"/>
        <v>0.15827767947850038</v>
      </c>
      <c r="AZ52" s="44">
        <f ca="1" t="shared" si="13"/>
        <v>0.4990020769295929</v>
      </c>
    </row>
    <row r="53" spans="2:52" ht="15">
      <c r="B53" s="44">
        <f t="shared" si="4"/>
        <v>46</v>
      </c>
      <c r="C53" s="44">
        <f ca="1" t="shared" si="11"/>
        <v>0.35289122485961716</v>
      </c>
      <c r="D53" s="44">
        <f ca="1" t="shared" si="13"/>
        <v>0.2120916119479046</v>
      </c>
      <c r="E53" s="44">
        <f ca="1" t="shared" si="13"/>
        <v>0.3272801303796614</v>
      </c>
      <c r="F53" s="44">
        <f ca="1" t="shared" si="13"/>
        <v>0.07394798635175642</v>
      </c>
      <c r="G53" s="44">
        <f ca="1" t="shared" si="13"/>
        <v>0.32981142141664627</v>
      </c>
      <c r="H53" s="44">
        <f ca="1" t="shared" si="13"/>
        <v>0.3488581501405744</v>
      </c>
      <c r="I53" s="44">
        <f ca="1" t="shared" si="13"/>
        <v>0.21485714164756123</v>
      </c>
      <c r="J53" s="44">
        <f ca="1" t="shared" si="13"/>
        <v>0.3764143668574507</v>
      </c>
      <c r="K53" s="44">
        <f ca="1" t="shared" si="13"/>
        <v>0.27554663639175464</v>
      </c>
      <c r="L53" s="44">
        <f ca="1" t="shared" si="13"/>
        <v>0.424160105880566</v>
      </c>
      <c r="M53" s="44">
        <f ca="1" t="shared" si="13"/>
        <v>0.37166467357474</v>
      </c>
      <c r="N53" s="44">
        <f ca="1" t="shared" si="13"/>
        <v>0.17987940493838936</v>
      </c>
      <c r="O53" s="44">
        <f ca="1" t="shared" si="13"/>
        <v>0.13860877277232572</v>
      </c>
      <c r="P53" s="44">
        <f ca="1" t="shared" si="13"/>
        <v>0.20951534955413587</v>
      </c>
      <c r="Q53" s="44">
        <f ca="1" t="shared" si="13"/>
        <v>0.1348247047788814</v>
      </c>
      <c r="R53" s="44">
        <f ca="1" t="shared" si="13"/>
        <v>0.3111588420518291</v>
      </c>
      <c r="S53" s="44">
        <f ca="1" t="shared" si="13"/>
        <v>0.2461760356763662</v>
      </c>
      <c r="T53" s="44">
        <f ca="1" t="shared" si="13"/>
        <v>0.4754342282641821</v>
      </c>
      <c r="U53" s="44">
        <f ca="1" t="shared" si="13"/>
        <v>0.3558241657408804</v>
      </c>
      <c r="V53" s="44">
        <f ca="1" t="shared" si="13"/>
        <v>0.22957275758374907</v>
      </c>
      <c r="W53" s="44">
        <f ca="1" t="shared" si="13"/>
        <v>0.4540922123667537</v>
      </c>
      <c r="X53" s="44">
        <f ca="1" t="shared" si="13"/>
        <v>0.4153201861851318</v>
      </c>
      <c r="Y53" s="44">
        <f ca="1" t="shared" si="13"/>
        <v>0.1791004089825507</v>
      </c>
      <c r="Z53" s="44">
        <f ca="1" t="shared" si="13"/>
        <v>0.4303104058737059</v>
      </c>
      <c r="AA53" s="44">
        <f ca="1" t="shared" si="13"/>
        <v>0.6323552973518212</v>
      </c>
      <c r="AB53" s="44">
        <f ca="1" t="shared" si="13"/>
        <v>0.5049699294121212</v>
      </c>
      <c r="AC53" s="44">
        <f ca="1" t="shared" si="13"/>
        <v>0.36192499380714077</v>
      </c>
      <c r="AD53" s="44">
        <f ca="1" t="shared" si="13"/>
        <v>0.33918296230539396</v>
      </c>
      <c r="AE53" s="44">
        <f ca="1" t="shared" si="13"/>
        <v>0.31598068504977</v>
      </c>
      <c r="AF53" s="44">
        <f ca="1" t="shared" si="13"/>
        <v>0.1968781335189434</v>
      </c>
      <c r="AG53" s="44">
        <f ca="1" t="shared" si="13"/>
        <v>0.18992983955791315</v>
      </c>
      <c r="AH53" s="44">
        <f ca="1" t="shared" si="13"/>
        <v>0.2296308611661462</v>
      </c>
      <c r="AI53" s="44">
        <f ca="1" t="shared" si="13"/>
        <v>0.4359167146122418</v>
      </c>
      <c r="AJ53" s="44">
        <f ca="1" t="shared" si="13"/>
        <v>0.5182556844413062</v>
      </c>
      <c r="AK53" s="44">
        <f ca="1" t="shared" si="13"/>
        <v>0.516575809087475</v>
      </c>
      <c r="AL53" s="44">
        <f ca="1" t="shared" si="13"/>
        <v>0.27363107668377334</v>
      </c>
      <c r="AM53" s="44">
        <f ca="1" t="shared" si="13"/>
        <v>0.22083918921104195</v>
      </c>
      <c r="AN53" s="44">
        <f ca="1" t="shared" si="13"/>
        <v>0.33628714264065146</v>
      </c>
      <c r="AO53" s="44">
        <f ca="1" t="shared" si="13"/>
        <v>0.3182899589506609</v>
      </c>
      <c r="AP53" s="44">
        <f ca="1" t="shared" si="13"/>
        <v>0.25586519924933926</v>
      </c>
      <c r="AQ53" s="44">
        <f ca="1" t="shared" si="13"/>
        <v>0.2915331040876707</v>
      </c>
      <c r="AR53" s="44">
        <f ca="1" t="shared" si="13"/>
        <v>0.29434950751677097</v>
      </c>
      <c r="AS53" s="44">
        <f ca="1" t="shared" si="13"/>
        <v>0.047388645080466585</v>
      </c>
      <c r="AT53" s="44">
        <f ca="1" t="shared" si="13"/>
        <v>0.47334493119484</v>
      </c>
      <c r="AU53" s="44">
        <f ca="1" t="shared" si="13"/>
        <v>0.20410380988931787</v>
      </c>
      <c r="AV53" s="44">
        <f ca="1" t="shared" si="13"/>
        <v>0.43939134076820086</v>
      </c>
      <c r="AW53" s="44">
        <f ca="1" t="shared" si="13"/>
        <v>0.25251300799195014</v>
      </c>
      <c r="AX53" s="44">
        <f ca="1" t="shared" si="13"/>
        <v>0.12607752916086828</v>
      </c>
      <c r="AY53" s="44">
        <f ca="1" t="shared" si="13"/>
        <v>0.06438560568060331</v>
      </c>
      <c r="AZ53" s="44">
        <f ca="1" t="shared" si="13"/>
        <v>0.34797445371810926</v>
      </c>
    </row>
    <row r="54" spans="2:52" ht="15">
      <c r="B54" s="44">
        <f t="shared" si="4"/>
        <v>47</v>
      </c>
      <c r="C54" s="44">
        <f ca="1" t="shared" si="11"/>
        <v>0.24837596110769877</v>
      </c>
      <c r="D54" s="44">
        <f ca="1" t="shared" si="13"/>
        <v>0.2235551621918901</v>
      </c>
      <c r="E54" s="44">
        <f ca="1" t="shared" si="13"/>
        <v>0.38115136347829837</v>
      </c>
      <c r="F54" s="44">
        <f ca="1" t="shared" si="13"/>
        <v>0.3757342409881623</v>
      </c>
      <c r="G54" s="44">
        <f ca="1" t="shared" si="13"/>
        <v>0.2701523733493683</v>
      </c>
      <c r="H54" s="44">
        <f ca="1" t="shared" si="13"/>
        <v>0.14892504257764372</v>
      </c>
      <c r="I54" s="44">
        <f ca="1" t="shared" si="13"/>
        <v>0.18765449342693333</v>
      </c>
      <c r="J54" s="44">
        <f ca="1" t="shared" si="13"/>
        <v>0.3914105920081025</v>
      </c>
      <c r="K54" s="44">
        <f ca="1" t="shared" si="13"/>
        <v>0.334273183383308</v>
      </c>
      <c r="L54" s="44">
        <f ca="1" t="shared" si="13"/>
        <v>0.08354331955583585</v>
      </c>
      <c r="M54" s="44">
        <f ca="1" t="shared" si="13"/>
        <v>0.31745768865807705</v>
      </c>
      <c r="N54" s="44">
        <f ca="1" t="shared" si="13"/>
        <v>0.42007977935269736</v>
      </c>
      <c r="O54" s="44">
        <f ca="1" t="shared" si="13"/>
        <v>0.3306408867472262</v>
      </c>
      <c r="P54" s="44">
        <f ca="1" t="shared" si="13"/>
        <v>0.3175374519852373</v>
      </c>
      <c r="Q54" s="44">
        <f ca="1" t="shared" si="13"/>
        <v>0.09016229041729337</v>
      </c>
      <c r="R54" s="44">
        <f ca="1" t="shared" si="13"/>
        <v>0.32929358125355224</v>
      </c>
      <c r="S54" s="44">
        <f ca="1" t="shared" si="13"/>
        <v>0.46730364575304345</v>
      </c>
      <c r="T54" s="44">
        <f ca="1" t="shared" si="13"/>
        <v>0.12620498948129624</v>
      </c>
      <c r="U54" s="44">
        <f ca="1" t="shared" si="13"/>
        <v>0.3320247961929267</v>
      </c>
      <c r="V54" s="44">
        <f ca="1" t="shared" si="13"/>
        <v>0.3178479026350976</v>
      </c>
      <c r="W54" s="44">
        <f ca="1" t="shared" si="13"/>
        <v>0.45573521641153103</v>
      </c>
      <c r="X54" s="44">
        <f ca="1" t="shared" si="13"/>
        <v>0.3645784572627316</v>
      </c>
      <c r="Y54" s="44">
        <f ca="1" t="shared" si="13"/>
        <v>0.4724319167198893</v>
      </c>
      <c r="Z54" s="44">
        <f ca="1" t="shared" si="13"/>
        <v>0.2835793072653569</v>
      </c>
      <c r="AA54" s="44">
        <f ca="1" t="shared" si="13"/>
        <v>0.48586380055075207</v>
      </c>
      <c r="AB54" s="44">
        <f ca="1" t="shared" si="13"/>
        <v>0.14546297458963786</v>
      </c>
      <c r="AC54" s="44">
        <f ca="1" t="shared" si="13"/>
        <v>0.2525224907415179</v>
      </c>
      <c r="AD54" s="44">
        <f ca="1" t="shared" si="13"/>
        <v>0.19922877074856285</v>
      </c>
      <c r="AE54" s="44">
        <f ca="1" t="shared" si="13"/>
        <v>0.47769321727317804</v>
      </c>
      <c r="AF54" s="44">
        <f ca="1" t="shared" si="13"/>
        <v>0.40357956229466074</v>
      </c>
      <c r="AG54" s="44">
        <f ca="1" t="shared" si="13"/>
        <v>0.5315893839033173</v>
      </c>
      <c r="AH54" s="44">
        <f ca="1" t="shared" si="13"/>
        <v>0.03744887413742093</v>
      </c>
      <c r="AI54" s="44">
        <f ca="1" t="shared" si="13"/>
        <v>0.2959445095805801</v>
      </c>
      <c r="AJ54" s="44">
        <f ca="1" t="shared" si="13"/>
        <v>0.5269737041127277</v>
      </c>
      <c r="AK54" s="44">
        <f ca="1" t="shared" si="13"/>
        <v>0.23328687531080883</v>
      </c>
      <c r="AL54" s="44">
        <f ca="1" t="shared" si="13"/>
        <v>0.5021394913094067</v>
      </c>
      <c r="AM54" s="44">
        <f ca="1" t="shared" si="13"/>
        <v>0.2650973034184603</v>
      </c>
      <c r="AN54" s="44">
        <f ca="1" t="shared" si="13"/>
        <v>0.3176363538006658</v>
      </c>
      <c r="AO54" s="44">
        <f ca="1" t="shared" si="13"/>
        <v>0.5233609008358749</v>
      </c>
      <c r="AP54" s="44">
        <f ca="1" t="shared" si="13"/>
        <v>0.15857545021506006</v>
      </c>
      <c r="AQ54" s="44">
        <f ca="1" t="shared" si="13"/>
        <v>0.3056831238188788</v>
      </c>
      <c r="AR54" s="44">
        <f ca="1" t="shared" si="13"/>
        <v>0.4240515241597427</v>
      </c>
      <c r="AS54" s="44">
        <f ca="1" t="shared" si="13"/>
        <v>0.371249552514342</v>
      </c>
      <c r="AT54" s="44">
        <f ca="1" t="shared" si="13"/>
        <v>0.45351903632037077</v>
      </c>
      <c r="AU54" s="44">
        <f ca="1" t="shared" si="13"/>
        <v>0.36429247539761644</v>
      </c>
      <c r="AV54" s="44">
        <f ca="1" t="shared" si="13"/>
        <v>0.3580065256807667</v>
      </c>
      <c r="AW54" s="44">
        <f ca="1" t="shared" si="13"/>
        <v>0.3114468435048466</v>
      </c>
      <c r="AX54" s="44">
        <f ca="1" t="shared" si="13"/>
        <v>0.29906350762456674</v>
      </c>
      <c r="AY54" s="44">
        <f ca="1" t="shared" si="13"/>
        <v>0.3392739525840152</v>
      </c>
      <c r="AZ54" s="44">
        <f ca="1" t="shared" si="13"/>
        <v>0.24521182366805833</v>
      </c>
    </row>
    <row r="55" spans="2:52" ht="15">
      <c r="B55" s="44">
        <f t="shared" si="4"/>
        <v>48</v>
      </c>
      <c r="C55" s="44">
        <f ca="1" t="shared" si="11"/>
        <v>0.2037966599640409</v>
      </c>
      <c r="D55" s="44">
        <f ca="1" t="shared" si="13"/>
        <v>0.35552240024807624</v>
      </c>
      <c r="E55" s="44">
        <f ca="1" t="shared" si="13"/>
        <v>0.30830237441470554</v>
      </c>
      <c r="F55" s="44">
        <f ca="1" t="shared" si="13"/>
        <v>0.35174725467673235</v>
      </c>
      <c r="G55" s="44">
        <f ca="1" t="shared" si="13"/>
        <v>0.22851587467016643</v>
      </c>
      <c r="H55" s="44">
        <f ca="1" t="shared" si="13"/>
        <v>0.3111089931345577</v>
      </c>
      <c r="I55" s="44">
        <f ca="1" t="shared" si="13"/>
        <v>0.31679153783194786</v>
      </c>
      <c r="J55" s="44">
        <f ca="1" t="shared" si="13"/>
        <v>0.3976619879866258</v>
      </c>
      <c r="K55" s="44">
        <f aca="true" ca="1" t="shared" si="14" ref="D55:AZ60">NORMINV(RAND(),$C$4,$D$4)</f>
        <v>0.4569632353062141</v>
      </c>
      <c r="L55" s="44">
        <f ca="1" t="shared" si="14"/>
        <v>0.29763953708022217</v>
      </c>
      <c r="M55" s="44">
        <f ca="1" t="shared" si="14"/>
        <v>0.23611028204517218</v>
      </c>
      <c r="N55" s="44">
        <f ca="1" t="shared" si="14"/>
        <v>0.49747039304671287</v>
      </c>
      <c r="O55" s="44">
        <f ca="1" t="shared" si="14"/>
        <v>0.5446906800512541</v>
      </c>
      <c r="P55" s="44">
        <f ca="1" t="shared" si="14"/>
        <v>0.4026310676991226</v>
      </c>
      <c r="Q55" s="44">
        <f ca="1" t="shared" si="14"/>
        <v>0.10828592211599941</v>
      </c>
      <c r="R55" s="44">
        <f ca="1" t="shared" si="14"/>
        <v>0.32685704305684865</v>
      </c>
      <c r="S55" s="44">
        <f ca="1" t="shared" si="14"/>
        <v>0.446876349123116</v>
      </c>
      <c r="T55" s="44">
        <f ca="1" t="shared" si="14"/>
        <v>0.20011721971001517</v>
      </c>
      <c r="U55" s="44">
        <f ca="1" t="shared" si="14"/>
        <v>0.32760073011396285</v>
      </c>
      <c r="V55" s="44">
        <f ca="1" t="shared" si="14"/>
        <v>0.19213953960777322</v>
      </c>
      <c r="W55" s="44">
        <f ca="1" t="shared" si="14"/>
        <v>0.5468280870123128</v>
      </c>
      <c r="X55" s="44">
        <f ca="1" t="shared" si="14"/>
        <v>0.4141899625983238</v>
      </c>
      <c r="Y55" s="44">
        <f ca="1" t="shared" si="14"/>
        <v>0.2736115157168469</v>
      </c>
      <c r="Z55" s="44">
        <f ca="1" t="shared" si="14"/>
        <v>0.3712714932588034</v>
      </c>
      <c r="AA55" s="44">
        <f ca="1" t="shared" si="14"/>
        <v>0.3298044898897492</v>
      </c>
      <c r="AB55" s="44">
        <f ca="1" t="shared" si="14"/>
        <v>0.5795842238687784</v>
      </c>
      <c r="AC55" s="44">
        <f ca="1" t="shared" si="14"/>
        <v>0.30285498188735743</v>
      </c>
      <c r="AD55" s="44">
        <f ca="1" t="shared" si="14"/>
        <v>0.36812242357430136</v>
      </c>
      <c r="AE55" s="44">
        <f ca="1" t="shared" si="14"/>
        <v>0.35634360868660714</v>
      </c>
      <c r="AF55" s="44">
        <f ca="1" t="shared" si="14"/>
        <v>0.340243523452833</v>
      </c>
      <c r="AG55" s="44">
        <f ca="1" t="shared" si="14"/>
        <v>0.3414664266319491</v>
      </c>
      <c r="AH55" s="44">
        <f ca="1" t="shared" si="14"/>
        <v>0.416542121270864</v>
      </c>
      <c r="AI55" s="44">
        <f ca="1" t="shared" si="14"/>
        <v>0.30122292406291146</v>
      </c>
      <c r="AJ55" s="44">
        <f ca="1" t="shared" si="14"/>
        <v>0.25662000205032026</v>
      </c>
      <c r="AK55" s="44">
        <f ca="1" t="shared" si="14"/>
        <v>0.20620528363140758</v>
      </c>
      <c r="AL55" s="44">
        <f ca="1" t="shared" si="14"/>
        <v>0.47852500691075817</v>
      </c>
      <c r="AM55" s="44">
        <f ca="1" t="shared" si="14"/>
        <v>0.017983362757277854</v>
      </c>
      <c r="AN55" s="44">
        <f ca="1" t="shared" si="14"/>
        <v>0.5982835215614475</v>
      </c>
      <c r="AO55" s="44">
        <f ca="1" t="shared" si="14"/>
        <v>0.39658057657485324</v>
      </c>
      <c r="AP55" s="44">
        <f ca="1" t="shared" si="14"/>
        <v>0.35785039583391887</v>
      </c>
      <c r="AQ55" s="44">
        <f ca="1" t="shared" si="14"/>
        <v>0.2975041665176441</v>
      </c>
      <c r="AR55" s="44">
        <f ca="1" t="shared" si="14"/>
        <v>0.5106548640764306</v>
      </c>
      <c r="AS55" s="44">
        <f ca="1" t="shared" si="14"/>
        <v>0.5229833265660866</v>
      </c>
      <c r="AT55" s="44">
        <f ca="1" t="shared" si="14"/>
        <v>0.38105364186194146</v>
      </c>
      <c r="AU55" s="44">
        <f ca="1" t="shared" si="14"/>
        <v>0.18137535517815492</v>
      </c>
      <c r="AV55" s="44">
        <f ca="1" t="shared" si="14"/>
        <v>0.45268634969510596</v>
      </c>
      <c r="AW55" s="44">
        <f ca="1" t="shared" si="14"/>
        <v>0.33844789334560477</v>
      </c>
      <c r="AX55" s="44">
        <f ca="1" t="shared" si="14"/>
        <v>0.30548076243905964</v>
      </c>
      <c r="AY55" s="44">
        <f ca="1" t="shared" si="14"/>
        <v>0.21967432577041035</v>
      </c>
      <c r="AZ55" s="44">
        <f ca="1" t="shared" si="14"/>
        <v>0.2590892871588345</v>
      </c>
    </row>
    <row r="56" spans="2:52" ht="15">
      <c r="B56" s="44">
        <f t="shared" si="4"/>
        <v>49</v>
      </c>
      <c r="C56" s="44">
        <f ca="1" t="shared" si="11"/>
        <v>0.28970785380544767</v>
      </c>
      <c r="D56" s="44">
        <f ca="1" t="shared" si="14"/>
        <v>0.29703559460249906</v>
      </c>
      <c r="E56" s="44">
        <f ca="1" t="shared" si="14"/>
        <v>0.5600938984784357</v>
      </c>
      <c r="F56" s="44">
        <f ca="1" t="shared" si="14"/>
        <v>0.39030892951342583</v>
      </c>
      <c r="G56" s="44">
        <f ca="1" t="shared" si="14"/>
        <v>0.17905578367143546</v>
      </c>
      <c r="H56" s="44">
        <f ca="1" t="shared" si="14"/>
        <v>0.23512260893747183</v>
      </c>
      <c r="I56" s="44">
        <f ca="1" t="shared" si="14"/>
        <v>0.41091544709718375</v>
      </c>
      <c r="J56" s="44">
        <f ca="1" t="shared" si="14"/>
        <v>0.21308339210788974</v>
      </c>
      <c r="K56" s="44">
        <f ca="1" t="shared" si="14"/>
        <v>0.06860510590495733</v>
      </c>
      <c r="L56" s="44">
        <f ca="1" t="shared" si="14"/>
        <v>0.5203007552754016</v>
      </c>
      <c r="M56" s="44">
        <f ca="1" t="shared" si="14"/>
        <v>0.35307882321829975</v>
      </c>
      <c r="N56" s="44">
        <f ca="1" t="shared" si="14"/>
        <v>0.32397374698677567</v>
      </c>
      <c r="O56" s="44">
        <f ca="1" t="shared" si="14"/>
        <v>0.22857839755270834</v>
      </c>
      <c r="P56" s="44">
        <f ca="1" t="shared" si="14"/>
        <v>0.36700326202317246</v>
      </c>
      <c r="Q56" s="44">
        <f ca="1" t="shared" si="14"/>
        <v>0.20388717075619778</v>
      </c>
      <c r="R56" s="44">
        <f ca="1" t="shared" si="14"/>
        <v>0.2167880877640774</v>
      </c>
      <c r="S56" s="44">
        <f ca="1" t="shared" si="14"/>
        <v>0.32175405694979636</v>
      </c>
      <c r="T56" s="44">
        <f ca="1" t="shared" si="14"/>
        <v>0.2235152987809595</v>
      </c>
      <c r="U56" s="44">
        <f ca="1" t="shared" si="14"/>
        <v>-0.0298365349952745</v>
      </c>
      <c r="V56" s="44">
        <f ca="1" t="shared" si="14"/>
        <v>0.26758484009415534</v>
      </c>
      <c r="W56" s="44">
        <f ca="1" t="shared" si="14"/>
        <v>0.1788345934899035</v>
      </c>
      <c r="X56" s="44">
        <f ca="1" t="shared" si="14"/>
        <v>0.2839665640460352</v>
      </c>
      <c r="Y56" s="44">
        <f ca="1" t="shared" si="14"/>
        <v>0.2557788479390285</v>
      </c>
      <c r="Z56" s="44">
        <f ca="1" t="shared" si="14"/>
        <v>0.5278345710061142</v>
      </c>
      <c r="AA56" s="44">
        <f ca="1" t="shared" si="14"/>
        <v>0.3307953678104905</v>
      </c>
      <c r="AB56" s="44">
        <f ca="1" t="shared" si="14"/>
        <v>0.27993852941379715</v>
      </c>
      <c r="AC56" s="44">
        <f ca="1" t="shared" si="14"/>
        <v>0.3065807444661739</v>
      </c>
      <c r="AD56" s="44">
        <f ca="1" t="shared" si="14"/>
        <v>0.13068453681278974</v>
      </c>
      <c r="AE56" s="44">
        <f ca="1" t="shared" si="14"/>
        <v>0.3731959819940812</v>
      </c>
      <c r="AF56" s="44">
        <f ca="1" t="shared" si="14"/>
        <v>0.35662146630950337</v>
      </c>
      <c r="AG56" s="44">
        <f ca="1" t="shared" si="14"/>
        <v>0.27976615719192677</v>
      </c>
      <c r="AH56" s="44">
        <f ca="1" t="shared" si="14"/>
        <v>0.3729170935219437</v>
      </c>
      <c r="AI56" s="44">
        <f ca="1" t="shared" si="14"/>
        <v>0.35264017877531817</v>
      </c>
      <c r="AJ56" s="44">
        <f ca="1" t="shared" si="14"/>
        <v>0.19761381745619747</v>
      </c>
      <c r="AK56" s="44">
        <f ca="1" t="shared" si="14"/>
        <v>0.35824213430465224</v>
      </c>
      <c r="AL56" s="44">
        <f ca="1" t="shared" si="14"/>
        <v>0.22723585830789914</v>
      </c>
      <c r="AM56" s="44">
        <f ca="1" t="shared" si="14"/>
        <v>0.24016966773211357</v>
      </c>
      <c r="AN56" s="44">
        <f ca="1" t="shared" si="14"/>
        <v>0.3934627775604555</v>
      </c>
      <c r="AO56" s="44">
        <f ca="1" t="shared" si="14"/>
        <v>0.28560377092219835</v>
      </c>
      <c r="AP56" s="44">
        <f ca="1" t="shared" si="14"/>
        <v>0.40887988277573706</v>
      </c>
      <c r="AQ56" s="44">
        <f ca="1" t="shared" si="14"/>
        <v>0.11609109081358143</v>
      </c>
      <c r="AR56" s="44">
        <f ca="1" t="shared" si="14"/>
        <v>0.31630483355300243</v>
      </c>
      <c r="AS56" s="44">
        <f ca="1" t="shared" si="14"/>
        <v>0.05335465597307709</v>
      </c>
      <c r="AT56" s="44">
        <f ca="1" t="shared" si="14"/>
        <v>0.22342775562852635</v>
      </c>
      <c r="AU56" s="44">
        <f ca="1" t="shared" si="14"/>
        <v>0.32468310666486405</v>
      </c>
      <c r="AV56" s="44">
        <f ca="1" t="shared" si="14"/>
        <v>0.25862408295772576</v>
      </c>
      <c r="AW56" s="44">
        <f ca="1" t="shared" si="14"/>
        <v>0.419089837949558</v>
      </c>
      <c r="AX56" s="44">
        <f ca="1" t="shared" si="14"/>
        <v>0.07963484052473382</v>
      </c>
      <c r="AY56" s="44">
        <f ca="1" t="shared" si="14"/>
        <v>0.19024798741044072</v>
      </c>
      <c r="AZ56" s="44">
        <f ca="1" t="shared" si="14"/>
        <v>0.26370207647473115</v>
      </c>
    </row>
    <row r="57" spans="2:52" ht="15">
      <c r="B57" s="44">
        <f t="shared" si="4"/>
        <v>50</v>
      </c>
      <c r="C57" s="44">
        <f ca="1" t="shared" si="11"/>
        <v>0.3657345342356641</v>
      </c>
      <c r="D57" s="44">
        <f ca="1" t="shared" si="14"/>
        <v>0.40265293434156646</v>
      </c>
      <c r="E57" s="44">
        <f ca="1" t="shared" si="14"/>
        <v>0.32498202863601294</v>
      </c>
      <c r="F57" s="44">
        <f ca="1" t="shared" si="14"/>
        <v>0.4003959103131845</v>
      </c>
      <c r="G57" s="44">
        <f ca="1" t="shared" si="14"/>
        <v>0.2742719481489712</v>
      </c>
      <c r="H57" s="44">
        <f ca="1" t="shared" si="14"/>
        <v>0.12162281149309165</v>
      </c>
      <c r="I57" s="44">
        <f ca="1" t="shared" si="14"/>
        <v>0.22939161555950674</v>
      </c>
      <c r="J57" s="44">
        <f ca="1" t="shared" si="14"/>
        <v>0.33732015349643596</v>
      </c>
      <c r="K57" s="44">
        <f ca="1" t="shared" si="14"/>
        <v>0.3789163214373895</v>
      </c>
      <c r="L57" s="44">
        <f ca="1" t="shared" si="14"/>
        <v>0.48631684170377465</v>
      </c>
      <c r="M57" s="44">
        <f ca="1" t="shared" si="14"/>
        <v>0.3186607121438073</v>
      </c>
      <c r="N57" s="44">
        <f ca="1" t="shared" si="14"/>
        <v>0.3931814369886145</v>
      </c>
      <c r="O57" s="44">
        <f ca="1" t="shared" si="14"/>
        <v>0.5528870659047737</v>
      </c>
      <c r="P57" s="44">
        <f ca="1" t="shared" si="14"/>
        <v>0.11117519934571354</v>
      </c>
      <c r="Q57" s="44">
        <f ca="1" t="shared" si="14"/>
        <v>0.0024171106908200124</v>
      </c>
      <c r="R57" s="44">
        <f ca="1" t="shared" si="14"/>
        <v>0.1820087038712096</v>
      </c>
      <c r="S57" s="44">
        <f ca="1" t="shared" si="14"/>
        <v>0.38327381930374776</v>
      </c>
      <c r="T57" s="44">
        <f ca="1" t="shared" si="14"/>
        <v>0.5872095089236722</v>
      </c>
      <c r="U57" s="44">
        <f ca="1" t="shared" si="14"/>
        <v>0.11755145427490876</v>
      </c>
      <c r="V57" s="44">
        <f ca="1" t="shared" si="14"/>
        <v>0.1884177402330441</v>
      </c>
      <c r="W57" s="44">
        <f ca="1" t="shared" si="14"/>
        <v>0.4176263990440571</v>
      </c>
      <c r="X57" s="44">
        <f ca="1" t="shared" si="14"/>
        <v>0.3201273968580978</v>
      </c>
      <c r="Y57" s="44">
        <f ca="1" t="shared" si="14"/>
        <v>0.3695345463954769</v>
      </c>
      <c r="Z57" s="44">
        <f ca="1" t="shared" si="14"/>
        <v>0.25074362060647265</v>
      </c>
      <c r="AA57" s="44">
        <f ca="1" t="shared" si="14"/>
        <v>0.5514871695056889</v>
      </c>
      <c r="AB57" s="44">
        <f ca="1" t="shared" si="14"/>
        <v>0.12619547798553152</v>
      </c>
      <c r="AC57" s="44">
        <f ca="1" t="shared" si="14"/>
        <v>0.5152582424532526</v>
      </c>
      <c r="AD57" s="44">
        <f ca="1" t="shared" si="14"/>
        <v>0.4065413446632195</v>
      </c>
      <c r="AE57" s="44">
        <f ca="1" t="shared" si="14"/>
        <v>0.390708753536443</v>
      </c>
      <c r="AF57" s="44">
        <f ca="1" t="shared" si="14"/>
        <v>0.40739594962584713</v>
      </c>
      <c r="AG57" s="44">
        <f ca="1" t="shared" si="14"/>
        <v>0.12490818688157662</v>
      </c>
      <c r="AH57" s="44">
        <f ca="1" t="shared" si="14"/>
        <v>0.4174528830585478</v>
      </c>
      <c r="AI57" s="44">
        <f ca="1" t="shared" si="14"/>
        <v>0.3677410110288037</v>
      </c>
      <c r="AJ57" s="44">
        <f ca="1" t="shared" si="14"/>
        <v>0.2623735265438695</v>
      </c>
      <c r="AK57" s="44">
        <f ca="1" t="shared" si="14"/>
        <v>0.3131403376066428</v>
      </c>
      <c r="AL57" s="44">
        <f ca="1" t="shared" si="14"/>
        <v>0.28340104817221323</v>
      </c>
      <c r="AM57" s="44">
        <f ca="1" t="shared" si="14"/>
        <v>0.22358332072820464</v>
      </c>
      <c r="AN57" s="44">
        <f ca="1" t="shared" si="14"/>
        <v>0.2960904349572754</v>
      </c>
      <c r="AO57" s="44">
        <f ca="1" t="shared" si="14"/>
        <v>0.36942575440159553</v>
      </c>
      <c r="AP57" s="44">
        <f ca="1" t="shared" si="14"/>
        <v>0.39051471148528627</v>
      </c>
      <c r="AQ57" s="44">
        <f ca="1" t="shared" si="14"/>
        <v>0.44573244414017515</v>
      </c>
      <c r="AR57" s="44">
        <f ca="1" t="shared" si="14"/>
        <v>0.12601816576789102</v>
      </c>
      <c r="AS57" s="44">
        <f ca="1" t="shared" si="14"/>
        <v>0.5338619863373837</v>
      </c>
      <c r="AT57" s="44">
        <f ca="1" t="shared" si="14"/>
        <v>0.31815172882114473</v>
      </c>
      <c r="AU57" s="44">
        <f ca="1" t="shared" si="14"/>
        <v>0.33734938284329413</v>
      </c>
      <c r="AV57" s="44">
        <f ca="1" t="shared" si="14"/>
        <v>0.38913493906423685</v>
      </c>
      <c r="AW57" s="44">
        <f ca="1" t="shared" si="14"/>
        <v>0.1595714680304982</v>
      </c>
      <c r="AX57" s="44">
        <f ca="1" t="shared" si="14"/>
        <v>0.3427792021227698</v>
      </c>
      <c r="AY57" s="44">
        <f ca="1" t="shared" si="14"/>
        <v>0.34339435119183614</v>
      </c>
      <c r="AZ57" s="44">
        <f ca="1" t="shared" si="14"/>
        <v>0.18434585490949745</v>
      </c>
    </row>
    <row r="58" spans="2:52" ht="15">
      <c r="B58" s="44">
        <f t="shared" si="4"/>
        <v>51</v>
      </c>
      <c r="C58" s="44">
        <f ca="1" t="shared" si="11"/>
        <v>0.5169603571622583</v>
      </c>
      <c r="D58" s="44">
        <f ca="1" t="shared" si="14"/>
        <v>0.11356249264188942</v>
      </c>
      <c r="E58" s="44">
        <f ca="1" t="shared" si="14"/>
        <v>0.4965844347185821</v>
      </c>
      <c r="F58" s="44">
        <f ca="1" t="shared" si="14"/>
        <v>0.3512993219236738</v>
      </c>
      <c r="G58" s="44">
        <f ca="1" t="shared" si="14"/>
        <v>0.30149878291254084</v>
      </c>
      <c r="H58" s="44">
        <f ca="1" t="shared" si="14"/>
        <v>0.2597893205323071</v>
      </c>
      <c r="I58" s="44">
        <f ca="1" t="shared" si="14"/>
        <v>0.47672830618769657</v>
      </c>
      <c r="J58" s="44">
        <f ca="1" t="shared" si="14"/>
        <v>0.1882507168936807</v>
      </c>
      <c r="K58" s="44">
        <f ca="1" t="shared" si="14"/>
        <v>0.33321145148443176</v>
      </c>
      <c r="L58" s="44">
        <f ca="1" t="shared" si="14"/>
        <v>0.3585347506260642</v>
      </c>
      <c r="M58" s="44">
        <f ca="1" t="shared" si="14"/>
        <v>0.14395726491032299</v>
      </c>
      <c r="N58" s="44">
        <f ca="1" t="shared" si="14"/>
        <v>0.5704349134271027</v>
      </c>
      <c r="O58" s="44">
        <f ca="1" t="shared" si="14"/>
        <v>0.47165394553929973</v>
      </c>
      <c r="P58" s="44">
        <f ca="1" t="shared" si="14"/>
        <v>0.3130568285672503</v>
      </c>
      <c r="Q58" s="44">
        <f ca="1" t="shared" si="14"/>
        <v>0.37995840872556474</v>
      </c>
      <c r="R58" s="44">
        <f ca="1" t="shared" si="14"/>
        <v>0.3270232465751127</v>
      </c>
      <c r="S58" s="44">
        <f ca="1" t="shared" si="14"/>
        <v>0.3154139426163583</v>
      </c>
      <c r="T58" s="44">
        <f ca="1" t="shared" si="14"/>
        <v>0.2990522521819868</v>
      </c>
      <c r="U58" s="44">
        <f ca="1" t="shared" si="14"/>
        <v>0.09393511477501501</v>
      </c>
      <c r="V58" s="44">
        <f ca="1" t="shared" si="14"/>
        <v>0.4690574028664047</v>
      </c>
      <c r="W58" s="44">
        <f ca="1" t="shared" si="14"/>
        <v>0.1602794217022699</v>
      </c>
      <c r="X58" s="44">
        <f ca="1" t="shared" si="14"/>
        <v>0.2322619643870961</v>
      </c>
      <c r="Y58" s="44">
        <f ca="1" t="shared" si="14"/>
        <v>0.30219940213191665</v>
      </c>
      <c r="Z58" s="44">
        <f ca="1" t="shared" si="14"/>
        <v>0.40354425151915285</v>
      </c>
      <c r="AA58" s="44">
        <f ca="1" t="shared" si="14"/>
        <v>0.22298477300337818</v>
      </c>
      <c r="AB58" s="44">
        <f ca="1" t="shared" si="14"/>
        <v>0.258186073489892</v>
      </c>
      <c r="AC58" s="44">
        <f ca="1" t="shared" si="14"/>
        <v>0.4183629770499573</v>
      </c>
      <c r="AD58" s="44">
        <f ca="1" t="shared" si="14"/>
        <v>0.23331260917781455</v>
      </c>
      <c r="AE58" s="44">
        <f ca="1" t="shared" si="14"/>
        <v>0.32917884799205543</v>
      </c>
      <c r="AF58" s="44">
        <f ca="1" t="shared" si="14"/>
        <v>0.13113997472205544</v>
      </c>
      <c r="AG58" s="44">
        <f ca="1" t="shared" si="14"/>
        <v>0.1282322685663376</v>
      </c>
      <c r="AH58" s="44">
        <f ca="1" t="shared" si="14"/>
        <v>0.3533852154697987</v>
      </c>
      <c r="AI58" s="44">
        <f ca="1" t="shared" si="14"/>
        <v>0.38831169280976513</v>
      </c>
      <c r="AJ58" s="44">
        <f ca="1" t="shared" si="14"/>
        <v>0.0998079828078556</v>
      </c>
      <c r="AK58" s="44">
        <f ca="1" t="shared" si="14"/>
        <v>0.47393274631320403</v>
      </c>
      <c r="AL58" s="44">
        <f ca="1" t="shared" si="14"/>
        <v>0.19706524942579262</v>
      </c>
      <c r="AM58" s="44">
        <f ca="1" t="shared" si="14"/>
        <v>0.41521302304678737</v>
      </c>
      <c r="AN58" s="44">
        <f ca="1" t="shared" si="14"/>
        <v>0.2047860646822349</v>
      </c>
      <c r="AO58" s="44">
        <f ca="1" t="shared" si="14"/>
        <v>0.4848530104651727</v>
      </c>
      <c r="AP58" s="44">
        <f ca="1" t="shared" si="14"/>
        <v>0.3817594904211093</v>
      </c>
      <c r="AQ58" s="44">
        <f ca="1" t="shared" si="14"/>
        <v>0.379220902507581</v>
      </c>
      <c r="AR58" s="44">
        <f ca="1" t="shared" si="14"/>
        <v>0.24306858241921914</v>
      </c>
      <c r="AS58" s="44">
        <f ca="1" t="shared" si="14"/>
        <v>0.3931528143263905</v>
      </c>
      <c r="AT58" s="44">
        <f ca="1" t="shared" si="14"/>
        <v>0.25156158937314</v>
      </c>
      <c r="AU58" s="44">
        <f ca="1" t="shared" si="14"/>
        <v>0.3393563213695725</v>
      </c>
      <c r="AV58" s="44">
        <f ca="1" t="shared" si="14"/>
        <v>0.6001454954535724</v>
      </c>
      <c r="AW58" s="44">
        <f ca="1" t="shared" si="14"/>
        <v>0.14219181669257408</v>
      </c>
      <c r="AX58" s="44">
        <f ca="1" t="shared" si="14"/>
        <v>0.18851821108433375</v>
      </c>
      <c r="AY58" s="44">
        <f ca="1" t="shared" si="14"/>
        <v>0.3930099556048663</v>
      </c>
      <c r="AZ58" s="44">
        <f ca="1" t="shared" si="14"/>
        <v>0.34532568665453944</v>
      </c>
    </row>
    <row r="59" spans="2:52" ht="15">
      <c r="B59" s="44">
        <f t="shared" si="4"/>
        <v>52</v>
      </c>
      <c r="C59" s="44">
        <f ca="1" t="shared" si="11"/>
        <v>0.1740585058548311</v>
      </c>
      <c r="D59" s="44">
        <f ca="1" t="shared" si="14"/>
        <v>0.5882376615596792</v>
      </c>
      <c r="E59" s="44">
        <f ca="1" t="shared" si="14"/>
        <v>0.16758182649700884</v>
      </c>
      <c r="F59" s="44">
        <f ca="1" t="shared" si="14"/>
        <v>0.48370697955497666</v>
      </c>
      <c r="G59" s="44">
        <f ca="1" t="shared" si="14"/>
        <v>0.3620667021726325</v>
      </c>
      <c r="H59" s="44">
        <f ca="1" t="shared" si="14"/>
        <v>0.3086785890868088</v>
      </c>
      <c r="I59" s="44">
        <f ca="1" t="shared" si="14"/>
        <v>0.4404438786740247</v>
      </c>
      <c r="J59" s="44">
        <f ca="1" t="shared" si="14"/>
        <v>0.32138389254951566</v>
      </c>
      <c r="K59" s="44">
        <f ca="1" t="shared" si="14"/>
        <v>0.3589407260639861</v>
      </c>
      <c r="L59" s="44">
        <f ca="1" t="shared" si="14"/>
        <v>0.4100604345476866</v>
      </c>
      <c r="M59" s="44">
        <f ca="1" t="shared" si="14"/>
        <v>0.33686194160065064</v>
      </c>
      <c r="N59" s="44">
        <f ca="1" t="shared" si="14"/>
        <v>0.3100219191493455</v>
      </c>
      <c r="O59" s="44">
        <f ca="1" t="shared" si="14"/>
        <v>0.3563586995003607</v>
      </c>
      <c r="P59" s="44">
        <f ca="1" t="shared" si="14"/>
        <v>0.44757551961103165</v>
      </c>
      <c r="Q59" s="44">
        <f ca="1" t="shared" si="14"/>
        <v>0.3174073384114915</v>
      </c>
      <c r="R59" s="44">
        <f ca="1" t="shared" si="14"/>
        <v>0.5901996870859747</v>
      </c>
      <c r="S59" s="44">
        <f ca="1" t="shared" si="14"/>
        <v>0.3813776521692094</v>
      </c>
      <c r="T59" s="44">
        <f ca="1" t="shared" si="14"/>
        <v>0.21272859006495015</v>
      </c>
      <c r="U59" s="44">
        <f ca="1" t="shared" si="14"/>
        <v>0.5573461383959895</v>
      </c>
      <c r="V59" s="44">
        <f ca="1" t="shared" si="14"/>
        <v>0.42583540355150895</v>
      </c>
      <c r="W59" s="44">
        <f ca="1" t="shared" si="14"/>
        <v>0.31154032701661877</v>
      </c>
      <c r="X59" s="44">
        <f ca="1" t="shared" si="14"/>
        <v>0.17092798424806296</v>
      </c>
      <c r="Y59" s="44">
        <f ca="1" t="shared" si="14"/>
        <v>0.5372795301073429</v>
      </c>
      <c r="Z59" s="44">
        <f ca="1" t="shared" si="14"/>
        <v>0.38691773334532237</v>
      </c>
      <c r="AA59" s="44">
        <f ca="1" t="shared" si="14"/>
        <v>0.36675762922508054</v>
      </c>
      <c r="AB59" s="44">
        <f ca="1" t="shared" si="14"/>
        <v>0.266522193982089</v>
      </c>
      <c r="AC59" s="44">
        <f ca="1" t="shared" si="14"/>
        <v>0.2091883758222165</v>
      </c>
      <c r="AD59" s="44">
        <f ca="1" t="shared" si="14"/>
        <v>0.28681537933632717</v>
      </c>
      <c r="AE59" s="44">
        <f ca="1" t="shared" si="14"/>
        <v>0.2546702037619268</v>
      </c>
      <c r="AF59" s="44">
        <f ca="1" t="shared" si="14"/>
        <v>0.4412352079442362</v>
      </c>
      <c r="AG59" s="44">
        <f ca="1" t="shared" si="14"/>
        <v>0.527668329900159</v>
      </c>
      <c r="AH59" s="44">
        <f ca="1" t="shared" si="14"/>
        <v>0.34618634212708704</v>
      </c>
      <c r="AI59" s="44">
        <f ca="1" t="shared" si="14"/>
        <v>0.28713527432755626</v>
      </c>
      <c r="AJ59" s="44">
        <f ca="1" t="shared" si="14"/>
        <v>0.2294071862255876</v>
      </c>
      <c r="AK59" s="44">
        <f ca="1" t="shared" si="14"/>
        <v>0.5409366955907762</v>
      </c>
      <c r="AL59" s="44">
        <f ca="1" t="shared" si="14"/>
        <v>0.4698805681024639</v>
      </c>
      <c r="AM59" s="44">
        <f ca="1" t="shared" si="14"/>
        <v>0.4141446384762427</v>
      </c>
      <c r="AN59" s="44">
        <f ca="1" t="shared" si="14"/>
        <v>0.3711011460613271</v>
      </c>
      <c r="AO59" s="44">
        <f ca="1" t="shared" si="14"/>
        <v>0.41396192280915783</v>
      </c>
      <c r="AP59" s="44">
        <f ca="1" t="shared" si="14"/>
        <v>0.3985571105262897</v>
      </c>
      <c r="AQ59" s="44">
        <f ca="1" t="shared" si="14"/>
        <v>0.3777266022254403</v>
      </c>
      <c r="AR59" s="44">
        <f ca="1" t="shared" si="14"/>
        <v>0.6171108731207972</v>
      </c>
      <c r="AS59" s="44">
        <f ca="1" t="shared" si="14"/>
        <v>0.15603208225993365</v>
      </c>
      <c r="AT59" s="44">
        <f ca="1" t="shared" si="14"/>
        <v>0.2622084991645925</v>
      </c>
      <c r="AU59" s="44">
        <f ca="1" t="shared" si="14"/>
        <v>0.34071717012842934</v>
      </c>
      <c r="AV59" s="44">
        <f ca="1" t="shared" si="14"/>
        <v>0.058460292113432843</v>
      </c>
      <c r="AW59" s="44">
        <f ca="1" t="shared" si="14"/>
        <v>0.3919797263349741</v>
      </c>
      <c r="AX59" s="44">
        <f ca="1" t="shared" si="14"/>
        <v>0.38757007856712267</v>
      </c>
      <c r="AY59" s="44">
        <f ca="1" t="shared" si="14"/>
        <v>0.2251617464831096</v>
      </c>
      <c r="AZ59" s="44">
        <f ca="1" t="shared" si="14"/>
        <v>0.4556312009777552</v>
      </c>
    </row>
    <row r="60" spans="2:52" ht="15">
      <c r="B60" s="44">
        <f t="shared" si="4"/>
        <v>53</v>
      </c>
      <c r="C60" s="44">
        <f ca="1" t="shared" si="11"/>
        <v>0.20286676020651778</v>
      </c>
      <c r="D60" s="44">
        <f ca="1" t="shared" si="14"/>
        <v>0.18498325036158828</v>
      </c>
      <c r="E60" s="44">
        <f ca="1" t="shared" si="14"/>
        <v>0.33501341343841073</v>
      </c>
      <c r="F60" s="44">
        <f ca="1" t="shared" si="14"/>
        <v>0.2736110789702082</v>
      </c>
      <c r="G60" s="44">
        <f ca="1" t="shared" si="14"/>
        <v>0.41326985438426034</v>
      </c>
      <c r="H60" s="44">
        <f ca="1" t="shared" si="14"/>
        <v>0.3552331296364798</v>
      </c>
      <c r="I60" s="44">
        <f ca="1" t="shared" si="14"/>
        <v>0.2115415429995152</v>
      </c>
      <c r="J60" s="44">
        <f ca="1" t="shared" si="14"/>
        <v>0.33161288693605373</v>
      </c>
      <c r="K60" s="44">
        <f ca="1" t="shared" si="14"/>
        <v>0.5124776067708235</v>
      </c>
      <c r="L60" s="44">
        <f ca="1" t="shared" si="14"/>
        <v>0.10045045368812386</v>
      </c>
      <c r="M60" s="44">
        <f ca="1" t="shared" si="14"/>
        <v>0.48797285420768804</v>
      </c>
      <c r="N60" s="44">
        <f ca="1" t="shared" si="14"/>
        <v>0.04882533555372848</v>
      </c>
      <c r="O60" s="44">
        <f ca="1" t="shared" si="14"/>
        <v>0.47848443776095795</v>
      </c>
      <c r="P60" s="44">
        <f ca="1" t="shared" si="14"/>
        <v>0.39769097466977765</v>
      </c>
      <c r="Q60" s="44">
        <f ca="1" t="shared" si="14"/>
        <v>0.4816227832331018</v>
      </c>
      <c r="R60" s="44">
        <f ca="1" t="shared" si="14"/>
        <v>0.2909757053789073</v>
      </c>
      <c r="S60" s="44">
        <f ca="1" t="shared" si="14"/>
        <v>0.19160548461122653</v>
      </c>
      <c r="T60" s="44">
        <f ca="1" t="shared" si="14"/>
        <v>0.38298745377479493</v>
      </c>
      <c r="U60" s="44">
        <f aca="true" ca="1" t="shared" si="15" ref="D60:AZ65">NORMINV(RAND(),$C$4,$D$4)</f>
        <v>0.09644232136525899</v>
      </c>
      <c r="V60" s="44">
        <f ca="1" t="shared" si="15"/>
        <v>0.2750397893113891</v>
      </c>
      <c r="W60" s="44">
        <f ca="1" t="shared" si="15"/>
        <v>0.0945044087330923</v>
      </c>
      <c r="X60" s="44">
        <f ca="1" t="shared" si="15"/>
        <v>0.19717870826595751</v>
      </c>
      <c r="Y60" s="44">
        <f ca="1" t="shared" si="15"/>
        <v>0.42192076807712864</v>
      </c>
      <c r="Z60" s="44">
        <f ca="1" t="shared" si="15"/>
        <v>0.38685568090593514</v>
      </c>
      <c r="AA60" s="44">
        <f ca="1" t="shared" si="15"/>
        <v>0.25385663475443865</v>
      </c>
      <c r="AB60" s="44">
        <f ca="1" t="shared" si="15"/>
        <v>0.20954820398025759</v>
      </c>
      <c r="AC60" s="44">
        <f ca="1" t="shared" si="15"/>
        <v>0.06030081845411578</v>
      </c>
      <c r="AD60" s="44">
        <f ca="1" t="shared" si="15"/>
        <v>0.25321672406715995</v>
      </c>
      <c r="AE60" s="44">
        <f ca="1" t="shared" si="15"/>
        <v>0.5404489468162386</v>
      </c>
      <c r="AF60" s="44">
        <f ca="1" t="shared" si="15"/>
        <v>0.548588639151886</v>
      </c>
      <c r="AG60" s="44">
        <f ca="1" t="shared" si="15"/>
        <v>0.2230668732741575</v>
      </c>
      <c r="AH60" s="44">
        <f ca="1" t="shared" si="15"/>
        <v>0.36531073252499574</v>
      </c>
      <c r="AI60" s="44">
        <f ca="1" t="shared" si="15"/>
        <v>0.2586351243203151</v>
      </c>
      <c r="AJ60" s="44">
        <f ca="1" t="shared" si="15"/>
        <v>0.38130268104829246</v>
      </c>
      <c r="AK60" s="44">
        <f ca="1" t="shared" si="15"/>
        <v>0.1904431527098976</v>
      </c>
      <c r="AL60" s="44">
        <f ca="1" t="shared" si="15"/>
        <v>0.38300454339154943</v>
      </c>
      <c r="AM60" s="44">
        <f ca="1" t="shared" si="15"/>
        <v>0.31773447298972507</v>
      </c>
      <c r="AN60" s="44">
        <f ca="1" t="shared" si="15"/>
        <v>0.2892015365273377</v>
      </c>
      <c r="AO60" s="44">
        <f ca="1" t="shared" si="15"/>
        <v>0.24681053599769934</v>
      </c>
      <c r="AP60" s="44">
        <f ca="1" t="shared" si="15"/>
        <v>0.36649515044770054</v>
      </c>
      <c r="AQ60" s="44">
        <f ca="1" t="shared" si="15"/>
        <v>0.390573682161929</v>
      </c>
      <c r="AR60" s="44">
        <f ca="1" t="shared" si="15"/>
        <v>0.3745901734707371</v>
      </c>
      <c r="AS60" s="44">
        <f ca="1" t="shared" si="15"/>
        <v>0.4689855114885514</v>
      </c>
      <c r="AT60" s="44">
        <f ca="1" t="shared" si="15"/>
        <v>0.3735987865190378</v>
      </c>
      <c r="AU60" s="44">
        <f ca="1" t="shared" si="15"/>
        <v>0.4403125963690656</v>
      </c>
      <c r="AV60" s="44">
        <f ca="1" t="shared" si="15"/>
        <v>0.304209608138559</v>
      </c>
      <c r="AW60" s="44">
        <f ca="1" t="shared" si="15"/>
        <v>0.16063698423547645</v>
      </c>
      <c r="AX60" s="44">
        <f ca="1" t="shared" si="15"/>
        <v>0.42148291462348525</v>
      </c>
      <c r="AY60" s="44">
        <f ca="1" t="shared" si="15"/>
        <v>0.3978548651239512</v>
      </c>
      <c r="AZ60" s="44">
        <f ca="1" t="shared" si="15"/>
        <v>0.11540173950241789</v>
      </c>
    </row>
    <row r="61" spans="2:52" ht="15">
      <c r="B61" s="44">
        <f t="shared" si="4"/>
        <v>54</v>
      </c>
      <c r="C61" s="44">
        <f ca="1" t="shared" si="11"/>
        <v>0.48244086616687293</v>
      </c>
      <c r="D61" s="44">
        <f ca="1" t="shared" si="15"/>
        <v>0.24021390826097777</v>
      </c>
      <c r="E61" s="44">
        <f ca="1" t="shared" si="15"/>
        <v>0.37638342442955974</v>
      </c>
      <c r="F61" s="44">
        <f ca="1" t="shared" si="15"/>
        <v>0.2924154540816115</v>
      </c>
      <c r="G61" s="44">
        <f ca="1" t="shared" si="15"/>
        <v>0.33309262926749483</v>
      </c>
      <c r="H61" s="44">
        <f ca="1" t="shared" si="15"/>
        <v>0.30716069569223037</v>
      </c>
      <c r="I61" s="44">
        <f ca="1" t="shared" si="15"/>
        <v>0.3100204536870421</v>
      </c>
      <c r="J61" s="44">
        <f ca="1" t="shared" si="15"/>
        <v>0.38795485452041867</v>
      </c>
      <c r="K61" s="44">
        <f ca="1" t="shared" si="15"/>
        <v>0.3050591987303088</v>
      </c>
      <c r="L61" s="44">
        <f ca="1" t="shared" si="15"/>
        <v>0.21696820129536407</v>
      </c>
      <c r="M61" s="44">
        <f ca="1" t="shared" si="15"/>
        <v>0.471476924355832</v>
      </c>
      <c r="N61" s="44">
        <f ca="1" t="shared" si="15"/>
        <v>0.25988740429144996</v>
      </c>
      <c r="O61" s="44">
        <f ca="1" t="shared" si="15"/>
        <v>0.3085718919596225</v>
      </c>
      <c r="P61" s="44">
        <f ca="1" t="shared" si="15"/>
        <v>0.3072587921907252</v>
      </c>
      <c r="Q61" s="44">
        <f ca="1" t="shared" si="15"/>
        <v>0.34438498304383924</v>
      </c>
      <c r="R61" s="44">
        <f ca="1" t="shared" si="15"/>
        <v>0.2619234117012804</v>
      </c>
      <c r="S61" s="44">
        <f ca="1" t="shared" si="15"/>
        <v>0.30207947925126494</v>
      </c>
      <c r="T61" s="44">
        <f ca="1" t="shared" si="15"/>
        <v>0.3974002694581509</v>
      </c>
      <c r="U61" s="44">
        <f ca="1" t="shared" si="15"/>
        <v>0.6022022124748055</v>
      </c>
      <c r="V61" s="44">
        <f ca="1" t="shared" si="15"/>
        <v>0.22764666088467214</v>
      </c>
      <c r="W61" s="44">
        <f ca="1" t="shared" si="15"/>
        <v>0.3671453716872682</v>
      </c>
      <c r="X61" s="44">
        <f ca="1" t="shared" si="15"/>
        <v>0.13741188797108653</v>
      </c>
      <c r="Y61" s="44">
        <f ca="1" t="shared" si="15"/>
        <v>0.28229253665883136</v>
      </c>
      <c r="Z61" s="44">
        <f ca="1" t="shared" si="15"/>
        <v>0.18682006063277118</v>
      </c>
      <c r="AA61" s="44">
        <f ca="1" t="shared" si="15"/>
        <v>0.45919721265642943</v>
      </c>
      <c r="AB61" s="44">
        <f ca="1" t="shared" si="15"/>
        <v>0.28692200930155304</v>
      </c>
      <c r="AC61" s="44">
        <f ca="1" t="shared" si="15"/>
        <v>0.22988002431675525</v>
      </c>
      <c r="AD61" s="44">
        <f ca="1" t="shared" si="15"/>
        <v>0.48518152046268437</v>
      </c>
      <c r="AE61" s="44">
        <f ca="1" t="shared" si="15"/>
        <v>0.16236253989033494</v>
      </c>
      <c r="AF61" s="44">
        <f ca="1" t="shared" si="15"/>
        <v>0.2301611891207881</v>
      </c>
      <c r="AG61" s="44">
        <f ca="1" t="shared" si="15"/>
        <v>0.5019760977459595</v>
      </c>
      <c r="AH61" s="44">
        <f ca="1" t="shared" si="15"/>
        <v>0.36539479227321475</v>
      </c>
      <c r="AI61" s="44">
        <f ca="1" t="shared" si="15"/>
        <v>0.3803248460054168</v>
      </c>
      <c r="AJ61" s="44">
        <f ca="1" t="shared" si="15"/>
        <v>0.23893334140049077</v>
      </c>
      <c r="AK61" s="44">
        <f ca="1" t="shared" si="15"/>
        <v>0.20588692876645576</v>
      </c>
      <c r="AL61" s="44">
        <f ca="1" t="shared" si="15"/>
        <v>0.2650123079425357</v>
      </c>
      <c r="AM61" s="44">
        <f ca="1" t="shared" si="15"/>
        <v>0.2939654836278406</v>
      </c>
      <c r="AN61" s="44">
        <f ca="1" t="shared" si="15"/>
        <v>0.5005640311763904</v>
      </c>
      <c r="AO61" s="44">
        <f ca="1" t="shared" si="15"/>
        <v>0.35585608315367906</v>
      </c>
      <c r="AP61" s="44">
        <f ca="1" t="shared" si="15"/>
        <v>0.2967001864026598</v>
      </c>
      <c r="AQ61" s="44">
        <f ca="1" t="shared" si="15"/>
        <v>0.36683625897127314</v>
      </c>
      <c r="AR61" s="44">
        <f ca="1" t="shared" si="15"/>
        <v>0.38177578619970776</v>
      </c>
      <c r="AS61" s="44">
        <f ca="1" t="shared" si="15"/>
        <v>0.34226533994054986</v>
      </c>
      <c r="AT61" s="44">
        <f ca="1" t="shared" si="15"/>
        <v>0.3101377085331407</v>
      </c>
      <c r="AU61" s="44">
        <f ca="1" t="shared" si="15"/>
        <v>0.4254488016866079</v>
      </c>
      <c r="AV61" s="44">
        <f ca="1" t="shared" si="15"/>
        <v>0.1903796049818996</v>
      </c>
      <c r="AW61" s="44">
        <f ca="1" t="shared" si="15"/>
        <v>0.4916426003394149</v>
      </c>
      <c r="AX61" s="44">
        <f ca="1" t="shared" si="15"/>
        <v>0.18613577286695965</v>
      </c>
      <c r="AY61" s="44">
        <f ca="1" t="shared" si="15"/>
        <v>0.22642458645218982</v>
      </c>
      <c r="AZ61" s="44">
        <f ca="1" t="shared" si="15"/>
        <v>0.3335237914309389</v>
      </c>
    </row>
    <row r="62" spans="2:52" ht="15">
      <c r="B62" s="44">
        <f t="shared" si="4"/>
        <v>55</v>
      </c>
      <c r="C62" s="44">
        <f ca="1" t="shared" si="11"/>
        <v>0.357950686271139</v>
      </c>
      <c r="D62" s="44">
        <f ca="1" t="shared" si="15"/>
        <v>0.09828289926657902</v>
      </c>
      <c r="E62" s="44">
        <f ca="1" t="shared" si="15"/>
        <v>0.18150583675842114</v>
      </c>
      <c r="F62" s="44">
        <f ca="1" t="shared" si="15"/>
        <v>0.13849630553580264</v>
      </c>
      <c r="G62" s="44">
        <f ca="1" t="shared" si="15"/>
        <v>0.24052482728671204</v>
      </c>
      <c r="H62" s="44">
        <f ca="1" t="shared" si="15"/>
        <v>0.5590243588795392</v>
      </c>
      <c r="I62" s="44">
        <f ca="1" t="shared" si="15"/>
        <v>0.4084301578747361</v>
      </c>
      <c r="J62" s="44">
        <f ca="1" t="shared" si="15"/>
        <v>0.5050620565546856</v>
      </c>
      <c r="K62" s="44">
        <f ca="1" t="shared" si="15"/>
        <v>0.13853188778416206</v>
      </c>
      <c r="L62" s="44">
        <f ca="1" t="shared" si="15"/>
        <v>0.3074868346389534</v>
      </c>
      <c r="M62" s="44">
        <f ca="1" t="shared" si="15"/>
        <v>0.2666853210644795</v>
      </c>
      <c r="N62" s="44">
        <f ca="1" t="shared" si="15"/>
        <v>0.4745281617675962</v>
      </c>
      <c r="O62" s="44">
        <f ca="1" t="shared" si="15"/>
        <v>0.3340205196887691</v>
      </c>
      <c r="P62" s="44">
        <f ca="1" t="shared" si="15"/>
        <v>0.36290534849051936</v>
      </c>
      <c r="Q62" s="44">
        <f ca="1" t="shared" si="15"/>
        <v>0.2908104532111604</v>
      </c>
      <c r="R62" s="44">
        <f ca="1" t="shared" si="15"/>
        <v>0.399091025880809</v>
      </c>
      <c r="S62" s="44">
        <f ca="1" t="shared" si="15"/>
        <v>0.310725294165224</v>
      </c>
      <c r="T62" s="44">
        <f ca="1" t="shared" si="15"/>
        <v>0.3131941258261492</v>
      </c>
      <c r="U62" s="44">
        <f ca="1" t="shared" si="15"/>
        <v>0.42158474473139984</v>
      </c>
      <c r="V62" s="44">
        <f ca="1" t="shared" si="15"/>
        <v>0.2732429293395486</v>
      </c>
      <c r="W62" s="44">
        <f ca="1" t="shared" si="15"/>
        <v>0.4094537514640588</v>
      </c>
      <c r="X62" s="44">
        <f ca="1" t="shared" si="15"/>
        <v>0.5223177421721514</v>
      </c>
      <c r="Y62" s="44">
        <f ca="1" t="shared" si="15"/>
        <v>0.3742911881845535</v>
      </c>
      <c r="Z62" s="44">
        <f ca="1" t="shared" si="15"/>
        <v>0.3578014461835676</v>
      </c>
      <c r="AA62" s="44">
        <f ca="1" t="shared" si="15"/>
        <v>0.3532179482988107</v>
      </c>
      <c r="AB62" s="44">
        <f ca="1" t="shared" si="15"/>
        <v>0.3107556913713847</v>
      </c>
      <c r="AC62" s="44">
        <f ca="1" t="shared" si="15"/>
        <v>0.5557650011857268</v>
      </c>
      <c r="AD62" s="44">
        <f ca="1" t="shared" si="15"/>
        <v>0.1785187427624741</v>
      </c>
      <c r="AE62" s="44">
        <f ca="1" t="shared" si="15"/>
        <v>0.5594583583771711</v>
      </c>
      <c r="AF62" s="44">
        <f ca="1" t="shared" si="15"/>
        <v>0.4455569387942724</v>
      </c>
      <c r="AG62" s="44">
        <f ca="1" t="shared" si="15"/>
        <v>0.17196392880937778</v>
      </c>
      <c r="AH62" s="44">
        <f ca="1" t="shared" si="15"/>
        <v>0.3864135463349462</v>
      </c>
      <c r="AI62" s="44">
        <f ca="1" t="shared" si="15"/>
        <v>0.48690325237200605</v>
      </c>
      <c r="AJ62" s="44">
        <f ca="1" t="shared" si="15"/>
        <v>0.2718271128431957</v>
      </c>
      <c r="AK62" s="44">
        <f ca="1" t="shared" si="15"/>
        <v>0.30281168200131675</v>
      </c>
      <c r="AL62" s="44">
        <f ca="1" t="shared" si="15"/>
        <v>0.28017671844203784</v>
      </c>
      <c r="AM62" s="44">
        <f ca="1" t="shared" si="15"/>
        <v>0.29492748297682136</v>
      </c>
      <c r="AN62" s="44">
        <f ca="1" t="shared" si="15"/>
        <v>0.20258810129195648</v>
      </c>
      <c r="AO62" s="44">
        <f ca="1" t="shared" si="15"/>
        <v>0.2523534094039633</v>
      </c>
      <c r="AP62" s="44">
        <f ca="1" t="shared" si="15"/>
        <v>0.28708564900173655</v>
      </c>
      <c r="AQ62" s="44">
        <f ca="1" t="shared" si="15"/>
        <v>0.4853761853297138</v>
      </c>
      <c r="AR62" s="44">
        <f ca="1" t="shared" si="15"/>
        <v>0.38842506933163085</v>
      </c>
      <c r="AS62" s="44">
        <f ca="1" t="shared" si="15"/>
        <v>0.3802455502968804</v>
      </c>
      <c r="AT62" s="44">
        <f ca="1" t="shared" si="15"/>
        <v>0.46007689587178674</v>
      </c>
      <c r="AU62" s="44">
        <f ca="1" t="shared" si="15"/>
        <v>0.2771102715182953</v>
      </c>
      <c r="AV62" s="44">
        <f ca="1" t="shared" si="15"/>
        <v>0.2717064391881959</v>
      </c>
      <c r="AW62" s="44">
        <f ca="1" t="shared" si="15"/>
        <v>0.3867679854267493</v>
      </c>
      <c r="AX62" s="44">
        <f ca="1" t="shared" si="15"/>
        <v>0.6394549473915299</v>
      </c>
      <c r="AY62" s="44">
        <f ca="1" t="shared" si="15"/>
        <v>0.2465939645028336</v>
      </c>
      <c r="AZ62" s="44">
        <f ca="1" t="shared" si="15"/>
        <v>0.31152138837267057</v>
      </c>
    </row>
    <row r="63" spans="2:52" ht="15">
      <c r="B63" s="44">
        <f t="shared" si="4"/>
        <v>56</v>
      </c>
      <c r="C63" s="44">
        <f ca="1" t="shared" si="11"/>
        <v>0.16717598120876634</v>
      </c>
      <c r="D63" s="44">
        <f ca="1" t="shared" si="15"/>
        <v>0.24408405360685925</v>
      </c>
      <c r="E63" s="44">
        <f ca="1" t="shared" si="15"/>
        <v>0.3643057486367545</v>
      </c>
      <c r="F63" s="44">
        <f ca="1" t="shared" si="15"/>
        <v>0.3221040168566695</v>
      </c>
      <c r="G63" s="44">
        <f ca="1" t="shared" si="15"/>
        <v>0.26378706704931076</v>
      </c>
      <c r="H63" s="44">
        <f ca="1" t="shared" si="15"/>
        <v>0.44491914896068807</v>
      </c>
      <c r="I63" s="44">
        <f ca="1" t="shared" si="15"/>
        <v>0.34002376569286985</v>
      </c>
      <c r="J63" s="44">
        <f ca="1" t="shared" si="15"/>
        <v>0.4363668908035351</v>
      </c>
      <c r="K63" s="44">
        <f ca="1" t="shared" si="15"/>
        <v>0.3408449964438955</v>
      </c>
      <c r="L63" s="44">
        <f ca="1" t="shared" si="15"/>
        <v>0.5299418094439896</v>
      </c>
      <c r="M63" s="44">
        <f ca="1" t="shared" si="15"/>
        <v>0.3534214744920726</v>
      </c>
      <c r="N63" s="44">
        <f ca="1" t="shared" si="15"/>
        <v>0.41773979533302436</v>
      </c>
      <c r="O63" s="44">
        <f ca="1" t="shared" si="15"/>
        <v>0.3337603190682634</v>
      </c>
      <c r="P63" s="44">
        <f ca="1" t="shared" si="15"/>
        <v>0.19785215675328044</v>
      </c>
      <c r="Q63" s="44">
        <f ca="1" t="shared" si="15"/>
        <v>0.26213709554592785</v>
      </c>
      <c r="R63" s="44">
        <f ca="1" t="shared" si="15"/>
        <v>0.22823321593889934</v>
      </c>
      <c r="S63" s="44">
        <f ca="1" t="shared" si="15"/>
        <v>0.516452685990606</v>
      </c>
      <c r="T63" s="44">
        <f ca="1" t="shared" si="15"/>
        <v>0.13760197667840152</v>
      </c>
      <c r="U63" s="44">
        <f ca="1" t="shared" si="15"/>
        <v>0.42681680087693447</v>
      </c>
      <c r="V63" s="44">
        <f ca="1" t="shared" si="15"/>
        <v>0.34440970825170875</v>
      </c>
      <c r="W63" s="44">
        <f ca="1" t="shared" si="15"/>
        <v>0.41082575626705004</v>
      </c>
      <c r="X63" s="44">
        <f ca="1" t="shared" si="15"/>
        <v>0.31683710891691647</v>
      </c>
      <c r="Y63" s="44">
        <f ca="1" t="shared" si="15"/>
        <v>0.05744303903560283</v>
      </c>
      <c r="Z63" s="44">
        <f ca="1" t="shared" si="15"/>
        <v>0.21910381320284922</v>
      </c>
      <c r="AA63" s="44">
        <f ca="1" t="shared" si="15"/>
        <v>0.15558538632831662</v>
      </c>
      <c r="AB63" s="44">
        <f ca="1" t="shared" si="15"/>
        <v>0.33476638122674457</v>
      </c>
      <c r="AC63" s="44">
        <f ca="1" t="shared" si="15"/>
        <v>0.46029150151678144</v>
      </c>
      <c r="AD63" s="44">
        <f ca="1" t="shared" si="15"/>
        <v>0.3536155596665502</v>
      </c>
      <c r="AE63" s="44">
        <f ca="1" t="shared" si="15"/>
        <v>0.25280742298744713</v>
      </c>
      <c r="AF63" s="44">
        <f ca="1" t="shared" si="15"/>
        <v>0.31326830261411853</v>
      </c>
      <c r="AG63" s="44">
        <f ca="1" t="shared" si="15"/>
        <v>0.3540266682633516</v>
      </c>
      <c r="AH63" s="44">
        <f ca="1" t="shared" si="15"/>
        <v>0.5678104571129214</v>
      </c>
      <c r="AI63" s="44">
        <f ca="1" t="shared" si="15"/>
        <v>0.26073631420524335</v>
      </c>
      <c r="AJ63" s="44">
        <f ca="1" t="shared" si="15"/>
        <v>0.22924104683164245</v>
      </c>
      <c r="AK63" s="44">
        <f ca="1" t="shared" si="15"/>
        <v>0.37638189189551763</v>
      </c>
      <c r="AL63" s="44">
        <f ca="1" t="shared" si="15"/>
        <v>0.466566227933864</v>
      </c>
      <c r="AM63" s="44">
        <f ca="1" t="shared" si="15"/>
        <v>0.15244989447004736</v>
      </c>
      <c r="AN63" s="44">
        <f ca="1" t="shared" si="15"/>
        <v>0.3871139084917524</v>
      </c>
      <c r="AO63" s="44">
        <f ca="1" t="shared" si="15"/>
        <v>0.26775319249191915</v>
      </c>
      <c r="AP63" s="44">
        <f ca="1" t="shared" si="15"/>
        <v>0.3788104609880734</v>
      </c>
      <c r="AQ63" s="44">
        <f ca="1" t="shared" si="15"/>
        <v>0.4179479004266937</v>
      </c>
      <c r="AR63" s="44">
        <f ca="1" t="shared" si="15"/>
        <v>0.45430506493611655</v>
      </c>
      <c r="AS63" s="44">
        <f ca="1" t="shared" si="15"/>
        <v>0.06116413088706435</v>
      </c>
      <c r="AT63" s="44">
        <f ca="1" t="shared" si="15"/>
        <v>0.42857965636120887</v>
      </c>
      <c r="AU63" s="44">
        <f ca="1" t="shared" si="15"/>
        <v>0.28006443674546877</v>
      </c>
      <c r="AV63" s="44">
        <f ca="1" t="shared" si="15"/>
        <v>0.29849120366513615</v>
      </c>
      <c r="AW63" s="44">
        <f ca="1" t="shared" si="15"/>
        <v>0.35988117081964743</v>
      </c>
      <c r="AX63" s="44">
        <f ca="1" t="shared" si="15"/>
        <v>0.1826352960362942</v>
      </c>
      <c r="AY63" s="44">
        <f ca="1" t="shared" si="15"/>
        <v>0.2167749165843218</v>
      </c>
      <c r="AZ63" s="44">
        <f ca="1" t="shared" si="15"/>
        <v>0.400886883984661</v>
      </c>
    </row>
    <row r="64" spans="2:52" ht="15">
      <c r="B64" s="44">
        <f t="shared" si="4"/>
        <v>57</v>
      </c>
      <c r="C64" s="44">
        <f ca="1" t="shared" si="11"/>
        <v>0.39582610684792585</v>
      </c>
      <c r="D64" s="44">
        <f ca="1" t="shared" si="15"/>
        <v>0.4075985800120512</v>
      </c>
      <c r="E64" s="44">
        <f ca="1" t="shared" si="15"/>
        <v>0.14598437816027254</v>
      </c>
      <c r="F64" s="44">
        <f ca="1" t="shared" si="15"/>
        <v>0.170322674768239</v>
      </c>
      <c r="G64" s="44">
        <f ca="1" t="shared" si="15"/>
        <v>0.43793491540871876</v>
      </c>
      <c r="H64" s="44">
        <f ca="1" t="shared" si="15"/>
        <v>0.4233043352034387</v>
      </c>
      <c r="I64" s="44">
        <f ca="1" t="shared" si="15"/>
        <v>0.13063886884416798</v>
      </c>
      <c r="J64" s="44">
        <f ca="1" t="shared" si="15"/>
        <v>0.12897504428654327</v>
      </c>
      <c r="K64" s="44">
        <f ca="1" t="shared" si="15"/>
        <v>0.33812930367167543</v>
      </c>
      <c r="L64" s="44">
        <f ca="1" t="shared" si="15"/>
        <v>0.3022987705853911</v>
      </c>
      <c r="M64" s="44">
        <f ca="1" t="shared" si="15"/>
        <v>0.3825572719010713</v>
      </c>
      <c r="N64" s="44">
        <f ca="1" t="shared" si="15"/>
        <v>0.4828339041768657</v>
      </c>
      <c r="O64" s="44">
        <f ca="1" t="shared" si="15"/>
        <v>0.37040558976916715</v>
      </c>
      <c r="P64" s="44">
        <f ca="1" t="shared" si="15"/>
        <v>0.12456498648617731</v>
      </c>
      <c r="Q64" s="44">
        <f ca="1" t="shared" si="15"/>
        <v>0.23538902302974352</v>
      </c>
      <c r="R64" s="44">
        <f ca="1" t="shared" si="15"/>
        <v>0.32777093250140377</v>
      </c>
      <c r="S64" s="44">
        <f ca="1" t="shared" si="15"/>
        <v>0.028491640409016694</v>
      </c>
      <c r="T64" s="44">
        <f ca="1" t="shared" si="15"/>
        <v>0.30099172981391675</v>
      </c>
      <c r="U64" s="44">
        <f ca="1" t="shared" si="15"/>
        <v>0.2951494633832594</v>
      </c>
      <c r="V64" s="44">
        <f ca="1" t="shared" si="15"/>
        <v>0.5063274127100336</v>
      </c>
      <c r="W64" s="44">
        <f ca="1" t="shared" si="15"/>
        <v>0.3226002981000181</v>
      </c>
      <c r="X64" s="44">
        <f ca="1" t="shared" si="15"/>
        <v>0.5312883396114573</v>
      </c>
      <c r="Y64" s="44">
        <f ca="1" t="shared" si="15"/>
        <v>0.2431867771604978</v>
      </c>
      <c r="Z64" s="44">
        <f ca="1" t="shared" si="15"/>
        <v>0.23991869305113828</v>
      </c>
      <c r="AA64" s="44">
        <f ca="1" t="shared" si="15"/>
        <v>0.3584654416685705</v>
      </c>
      <c r="AB64" s="44">
        <f ca="1" t="shared" si="15"/>
        <v>0.27000896419298</v>
      </c>
      <c r="AC64" s="44">
        <f ca="1" t="shared" si="15"/>
        <v>0.14195484576484138</v>
      </c>
      <c r="AD64" s="44">
        <f ca="1" t="shared" si="15"/>
        <v>0.2528125359205139</v>
      </c>
      <c r="AE64" s="44">
        <f ca="1" t="shared" si="15"/>
        <v>0.5069770842012833</v>
      </c>
      <c r="AF64" s="44">
        <f ca="1" t="shared" si="15"/>
        <v>0.1455165390513569</v>
      </c>
      <c r="AG64" s="44">
        <f ca="1" t="shared" si="15"/>
        <v>0.19025375659390864</v>
      </c>
      <c r="AH64" s="44">
        <f ca="1" t="shared" si="15"/>
        <v>0.3282080133396455</v>
      </c>
      <c r="AI64" s="44">
        <f ca="1" t="shared" si="15"/>
        <v>0.43442185644256015</v>
      </c>
      <c r="AJ64" s="44">
        <f ca="1" t="shared" si="15"/>
        <v>0.25660704184924354</v>
      </c>
      <c r="AK64" s="44">
        <f ca="1" t="shared" si="15"/>
        <v>0.4606827464263173</v>
      </c>
      <c r="AL64" s="44">
        <f ca="1" t="shared" si="15"/>
        <v>0.43459642701069695</v>
      </c>
      <c r="AM64" s="44">
        <f ca="1" t="shared" si="15"/>
        <v>0.8002277068610968</v>
      </c>
      <c r="AN64" s="44">
        <f ca="1" t="shared" si="15"/>
        <v>0.4321100754722195</v>
      </c>
      <c r="AO64" s="44">
        <f ca="1" t="shared" si="15"/>
        <v>0.46033390521748235</v>
      </c>
      <c r="AP64" s="44">
        <f ca="1" t="shared" si="15"/>
        <v>0.27095945769753393</v>
      </c>
      <c r="AQ64" s="44">
        <f ca="1" t="shared" si="15"/>
        <v>0.10343556096881446</v>
      </c>
      <c r="AR64" s="44">
        <f ca="1" t="shared" si="15"/>
        <v>0.5160893690049574</v>
      </c>
      <c r="AS64" s="44">
        <f ca="1" t="shared" si="15"/>
        <v>0.36078083750852197</v>
      </c>
      <c r="AT64" s="44">
        <f ca="1" t="shared" si="15"/>
        <v>0.42302989306272565</v>
      </c>
      <c r="AU64" s="44">
        <f ca="1" t="shared" si="15"/>
        <v>0.18674674791934026</v>
      </c>
      <c r="AV64" s="44">
        <f ca="1" t="shared" si="15"/>
        <v>0.27818641382200965</v>
      </c>
      <c r="AW64" s="44">
        <f ca="1" t="shared" si="15"/>
        <v>0.18792849030594874</v>
      </c>
      <c r="AX64" s="44">
        <f ca="1" t="shared" si="15"/>
        <v>0.47136628180937334</v>
      </c>
      <c r="AY64" s="44">
        <f ca="1" t="shared" si="15"/>
        <v>0.3616773905864131</v>
      </c>
      <c r="AZ64" s="44">
        <f ca="1" t="shared" si="15"/>
        <v>0.3418932773864062</v>
      </c>
    </row>
    <row r="65" spans="2:52" ht="15">
      <c r="B65" s="44">
        <f t="shared" si="4"/>
        <v>58</v>
      </c>
      <c r="C65" s="44">
        <f ca="1" t="shared" si="11"/>
        <v>0.5254962350444321</v>
      </c>
      <c r="D65" s="44">
        <f ca="1" t="shared" si="15"/>
        <v>0.17403065090484993</v>
      </c>
      <c r="E65" s="44">
        <f ca="1" t="shared" si="15"/>
        <v>0.3159654026716465</v>
      </c>
      <c r="F65" s="44">
        <f ca="1" t="shared" si="15"/>
        <v>0.3219906007304663</v>
      </c>
      <c r="G65" s="44">
        <f ca="1" t="shared" si="15"/>
        <v>0.5054759386393628</v>
      </c>
      <c r="H65" s="44">
        <f ca="1" t="shared" si="15"/>
        <v>0.2888163231684047</v>
      </c>
      <c r="I65" s="44">
        <f ca="1" t="shared" si="15"/>
        <v>0.2672737848085688</v>
      </c>
      <c r="J65" s="44">
        <f ca="1" t="shared" si="15"/>
        <v>0.2821452143599113</v>
      </c>
      <c r="K65" s="44">
        <f ca="1" t="shared" si="15"/>
        <v>0.34274098738438635</v>
      </c>
      <c r="L65" s="44">
        <f ca="1" t="shared" si="15"/>
        <v>0.3656711608704631</v>
      </c>
      <c r="M65" s="44">
        <f ca="1" t="shared" si="15"/>
        <v>0.3600931889337794</v>
      </c>
      <c r="N65" s="44">
        <f ca="1" t="shared" si="15"/>
        <v>0.51077191959576</v>
      </c>
      <c r="O65" s="44">
        <f ca="1" t="shared" si="15"/>
        <v>0.48287226882847245</v>
      </c>
      <c r="P65" s="44">
        <f ca="1" t="shared" si="15"/>
        <v>0.34363646992180574</v>
      </c>
      <c r="Q65" s="44">
        <f ca="1" t="shared" si="15"/>
        <v>0.5618743468389323</v>
      </c>
      <c r="R65" s="44">
        <f ca="1" t="shared" si="15"/>
        <v>0.3613032521867144</v>
      </c>
      <c r="S65" s="44">
        <f ca="1" t="shared" si="15"/>
        <v>0.37613807883054085</v>
      </c>
      <c r="T65" s="44">
        <f ca="1" t="shared" si="15"/>
        <v>0.3667728511985874</v>
      </c>
      <c r="U65" s="44">
        <f ca="1" t="shared" si="15"/>
        <v>0.18464720027023612</v>
      </c>
      <c r="V65" s="44">
        <f ca="1" t="shared" si="15"/>
        <v>0.26836191379856106</v>
      </c>
      <c r="W65" s="44">
        <f ca="1" t="shared" si="15"/>
        <v>0.5533878993651383</v>
      </c>
      <c r="X65" s="44">
        <f ca="1" t="shared" si="15"/>
        <v>0.21018322955179342</v>
      </c>
      <c r="Y65" s="44">
        <f ca="1" t="shared" si="15"/>
        <v>0.29369407579250334</v>
      </c>
      <c r="Z65" s="44">
        <f ca="1" t="shared" si="15"/>
        <v>0.41678471640641157</v>
      </c>
      <c r="AA65" s="44">
        <f ca="1" t="shared" si="15"/>
        <v>0.5649912639409933</v>
      </c>
      <c r="AB65" s="44">
        <f ca="1" t="shared" si="15"/>
        <v>0.4439086908156845</v>
      </c>
      <c r="AC65" s="44">
        <f ca="1" t="shared" si="15"/>
        <v>0.22717108178635317</v>
      </c>
      <c r="AD65" s="44">
        <f ca="1" t="shared" si="15"/>
        <v>0.2730687558368847</v>
      </c>
      <c r="AE65" s="44">
        <f aca="true" ca="1" t="shared" si="16" ref="D65:AZ70">NORMINV(RAND(),$C$4,$D$4)</f>
        <v>0.346521104395531</v>
      </c>
      <c r="AF65" s="44">
        <f ca="1" t="shared" si="16"/>
        <v>0.31826996277713654</v>
      </c>
      <c r="AG65" s="44">
        <f ca="1" t="shared" si="16"/>
        <v>0.22471697770960936</v>
      </c>
      <c r="AH65" s="44">
        <f ca="1" t="shared" si="16"/>
        <v>0.3450810775566266</v>
      </c>
      <c r="AI65" s="44">
        <f ca="1" t="shared" si="16"/>
        <v>0.39068717057640556</v>
      </c>
      <c r="AJ65" s="44">
        <f ca="1" t="shared" si="16"/>
        <v>0.31017628638723516</v>
      </c>
      <c r="AK65" s="44">
        <f ca="1" t="shared" si="16"/>
        <v>0.2502870989569334</v>
      </c>
      <c r="AL65" s="44">
        <f ca="1" t="shared" si="16"/>
        <v>0.3900991659459273</v>
      </c>
      <c r="AM65" s="44">
        <f ca="1" t="shared" si="16"/>
        <v>0.054283320781758904</v>
      </c>
      <c r="AN65" s="44">
        <f ca="1" t="shared" si="16"/>
        <v>0.19442676310219068</v>
      </c>
      <c r="AO65" s="44">
        <f ca="1" t="shared" si="16"/>
        <v>0.10309356818506532</v>
      </c>
      <c r="AP65" s="44">
        <f ca="1" t="shared" si="16"/>
        <v>0.34463578522725935</v>
      </c>
      <c r="AQ65" s="44">
        <f ca="1" t="shared" si="16"/>
        <v>0.05808234191162703</v>
      </c>
      <c r="AR65" s="44">
        <f ca="1" t="shared" si="16"/>
        <v>0.40772530581714056</v>
      </c>
      <c r="AS65" s="44">
        <f ca="1" t="shared" si="16"/>
        <v>0.06878945181906132</v>
      </c>
      <c r="AT65" s="44">
        <f ca="1" t="shared" si="16"/>
        <v>0.5322124834650492</v>
      </c>
      <c r="AU65" s="44">
        <f ca="1" t="shared" si="16"/>
        <v>0.25655057180772306</v>
      </c>
      <c r="AV65" s="44">
        <f ca="1" t="shared" si="16"/>
        <v>0.20367317915373534</v>
      </c>
      <c r="AW65" s="44">
        <f ca="1" t="shared" si="16"/>
        <v>0.1791783567721766</v>
      </c>
      <c r="AX65" s="44">
        <f ca="1" t="shared" si="16"/>
        <v>0.3511870604693881</v>
      </c>
      <c r="AY65" s="44">
        <f ca="1" t="shared" si="16"/>
        <v>0.37165226071522856</v>
      </c>
      <c r="AZ65" s="44">
        <f ca="1" t="shared" si="16"/>
        <v>0.0681972589068896</v>
      </c>
    </row>
    <row r="66" spans="2:52" ht="15">
      <c r="B66" s="44">
        <f t="shared" si="4"/>
        <v>59</v>
      </c>
      <c r="C66" s="44">
        <f ca="1" t="shared" si="11"/>
        <v>0.21825273680268975</v>
      </c>
      <c r="D66" s="44">
        <f ca="1" t="shared" si="16"/>
        <v>0.4754653119563721</v>
      </c>
      <c r="E66" s="44">
        <f ca="1" t="shared" si="16"/>
        <v>0.22212843789603304</v>
      </c>
      <c r="F66" s="44">
        <f ca="1" t="shared" si="16"/>
        <v>0.43274275501533804</v>
      </c>
      <c r="G66" s="44">
        <f ca="1" t="shared" si="16"/>
        <v>0.11755224349668358</v>
      </c>
      <c r="H66" s="44">
        <f ca="1" t="shared" si="16"/>
        <v>0.4659818745859691</v>
      </c>
      <c r="I66" s="44">
        <f ca="1" t="shared" si="16"/>
        <v>0.25682008814249285</v>
      </c>
      <c r="J66" s="44">
        <f ca="1" t="shared" si="16"/>
        <v>0.4282427262440316</v>
      </c>
      <c r="K66" s="44">
        <f ca="1" t="shared" si="16"/>
        <v>0.21643927371106292</v>
      </c>
      <c r="L66" s="44">
        <f ca="1" t="shared" si="16"/>
        <v>0.37208145546780474</v>
      </c>
      <c r="M66" s="44">
        <f ca="1" t="shared" si="16"/>
        <v>0.3546178218305223</v>
      </c>
      <c r="N66" s="44">
        <f ca="1" t="shared" si="16"/>
        <v>0.3432815406618836</v>
      </c>
      <c r="O66" s="44">
        <f ca="1" t="shared" si="16"/>
        <v>0.3733030289068944</v>
      </c>
      <c r="P66" s="44">
        <f ca="1" t="shared" si="16"/>
        <v>0.3140476087574504</v>
      </c>
      <c r="Q66" s="44">
        <f ca="1" t="shared" si="16"/>
        <v>0.16167301179915114</v>
      </c>
      <c r="R66" s="44">
        <f ca="1" t="shared" si="16"/>
        <v>0.4668744907783824</v>
      </c>
      <c r="S66" s="44">
        <f ca="1" t="shared" si="16"/>
        <v>0.4363565130367539</v>
      </c>
      <c r="T66" s="44">
        <f ca="1" t="shared" si="16"/>
        <v>0.32989749186683276</v>
      </c>
      <c r="U66" s="44">
        <f ca="1" t="shared" si="16"/>
        <v>0.07929813368720978</v>
      </c>
      <c r="V66" s="44">
        <f ca="1" t="shared" si="16"/>
        <v>0.1863586119344356</v>
      </c>
      <c r="W66" s="44">
        <f ca="1" t="shared" si="16"/>
        <v>0.1917473276510879</v>
      </c>
      <c r="X66" s="44">
        <f ca="1" t="shared" si="16"/>
        <v>0.31221497818948</v>
      </c>
      <c r="Y66" s="44">
        <f ca="1" t="shared" si="16"/>
        <v>0.4838089293558921</v>
      </c>
      <c r="Z66" s="44">
        <f ca="1" t="shared" si="16"/>
        <v>0.08794858905391623</v>
      </c>
      <c r="AA66" s="44">
        <f ca="1" t="shared" si="16"/>
        <v>0.1327411125608237</v>
      </c>
      <c r="AB66" s="44">
        <f ca="1" t="shared" si="16"/>
        <v>0.23629478281872252</v>
      </c>
      <c r="AC66" s="44">
        <f ca="1" t="shared" si="16"/>
        <v>0.3224215579985172</v>
      </c>
      <c r="AD66" s="44">
        <f ca="1" t="shared" si="16"/>
        <v>0.4953514249402625</v>
      </c>
      <c r="AE66" s="44">
        <f ca="1" t="shared" si="16"/>
        <v>0.46944339542339775</v>
      </c>
      <c r="AF66" s="44">
        <f ca="1" t="shared" si="16"/>
        <v>0.400634445287668</v>
      </c>
      <c r="AG66" s="44">
        <f ca="1" t="shared" si="16"/>
        <v>0.432851778967138</v>
      </c>
      <c r="AH66" s="44">
        <f ca="1" t="shared" si="16"/>
        <v>0.3837491534772631</v>
      </c>
      <c r="AI66" s="44">
        <f ca="1" t="shared" si="16"/>
        <v>0.20343057950680027</v>
      </c>
      <c r="AJ66" s="44">
        <f ca="1" t="shared" si="16"/>
        <v>0.05200352029310801</v>
      </c>
      <c r="AK66" s="44">
        <f ca="1" t="shared" si="16"/>
        <v>0.27017878316539945</v>
      </c>
      <c r="AL66" s="44">
        <f ca="1" t="shared" si="16"/>
        <v>0.34854759456035106</v>
      </c>
      <c r="AM66" s="44">
        <f ca="1" t="shared" si="16"/>
        <v>0.04293543495602897</v>
      </c>
      <c r="AN66" s="44">
        <f ca="1" t="shared" si="16"/>
        <v>0.11125164096462162</v>
      </c>
      <c r="AO66" s="44">
        <f ca="1" t="shared" si="16"/>
        <v>0.12417516078597576</v>
      </c>
      <c r="AP66" s="44">
        <f ca="1" t="shared" si="16"/>
        <v>0.3170564082064696</v>
      </c>
      <c r="AQ66" s="44">
        <f ca="1" t="shared" si="16"/>
        <v>0.6413903150595932</v>
      </c>
      <c r="AR66" s="44">
        <f ca="1" t="shared" si="16"/>
        <v>0.3527121724990245</v>
      </c>
      <c r="AS66" s="44">
        <f ca="1" t="shared" si="16"/>
        <v>0.47097064214594875</v>
      </c>
      <c r="AT66" s="44">
        <f ca="1" t="shared" si="16"/>
        <v>0.39161548994065776</v>
      </c>
      <c r="AU66" s="44">
        <f ca="1" t="shared" si="16"/>
        <v>0.35961077635245325</v>
      </c>
      <c r="AV66" s="44">
        <f ca="1" t="shared" si="16"/>
        <v>0.04929164575560718</v>
      </c>
      <c r="AW66" s="44">
        <f ca="1" t="shared" si="16"/>
        <v>0.4550311167435291</v>
      </c>
      <c r="AX66" s="44">
        <f ca="1" t="shared" si="16"/>
        <v>0.49779380730374206</v>
      </c>
      <c r="AY66" s="44">
        <f ca="1" t="shared" si="16"/>
        <v>0.23384109568191097</v>
      </c>
      <c r="AZ66" s="44">
        <f ca="1" t="shared" si="16"/>
        <v>0.5708008685033543</v>
      </c>
    </row>
    <row r="67" spans="2:52" ht="15">
      <c r="B67" s="44">
        <f t="shared" si="4"/>
        <v>60</v>
      </c>
      <c r="C67" s="44">
        <f ca="1" t="shared" si="11"/>
        <v>0.26461301334861204</v>
      </c>
      <c r="D67" s="44">
        <f ca="1" t="shared" si="16"/>
        <v>0.1662581389309816</v>
      </c>
      <c r="E67" s="44">
        <f ca="1" t="shared" si="16"/>
        <v>0.19773314490274307</v>
      </c>
      <c r="F67" s="44">
        <f ca="1" t="shared" si="16"/>
        <v>0.3063408926674655</v>
      </c>
      <c r="G67" s="44">
        <f ca="1" t="shared" si="16"/>
        <v>0.26692948281816464</v>
      </c>
      <c r="H67" s="44">
        <f ca="1" t="shared" si="16"/>
        <v>0.45476107678062666</v>
      </c>
      <c r="I67" s="44">
        <f ca="1" t="shared" si="16"/>
        <v>0.3610098202467834</v>
      </c>
      <c r="J67" s="44">
        <f ca="1" t="shared" si="16"/>
        <v>0.3622809075972404</v>
      </c>
      <c r="K67" s="44">
        <f ca="1" t="shared" si="16"/>
        <v>0.41007869270262304</v>
      </c>
      <c r="L67" s="44">
        <f ca="1" t="shared" si="16"/>
        <v>0.5214799539221535</v>
      </c>
      <c r="M67" s="44">
        <f ca="1" t="shared" si="16"/>
        <v>0.3668417477006495</v>
      </c>
      <c r="N67" s="44">
        <f ca="1" t="shared" si="16"/>
        <v>0.3214636776754037</v>
      </c>
      <c r="O67" s="44">
        <f ca="1" t="shared" si="16"/>
        <v>0.21691294987637194</v>
      </c>
      <c r="P67" s="44">
        <f ca="1" t="shared" si="16"/>
        <v>0.5946009820934034</v>
      </c>
      <c r="Q67" s="44">
        <f ca="1" t="shared" si="16"/>
        <v>0.3906031217565667</v>
      </c>
      <c r="R67" s="44">
        <f ca="1" t="shared" si="16"/>
        <v>0.6310495815138819</v>
      </c>
      <c r="S67" s="44">
        <f ca="1" t="shared" si="16"/>
        <v>0.3580462051698366</v>
      </c>
      <c r="T67" s="44">
        <f ca="1" t="shared" si="16"/>
        <v>0.36370623011427616</v>
      </c>
      <c r="U67" s="44">
        <f ca="1" t="shared" si="16"/>
        <v>0.24147885451769932</v>
      </c>
      <c r="V67" s="44">
        <f ca="1" t="shared" si="16"/>
        <v>-0.009055035226464392</v>
      </c>
      <c r="W67" s="44">
        <f ca="1" t="shared" si="16"/>
        <v>0.458405166010296</v>
      </c>
      <c r="X67" s="44">
        <f ca="1" t="shared" si="16"/>
        <v>0.30604983515742457</v>
      </c>
      <c r="Y67" s="44">
        <f ca="1" t="shared" si="16"/>
        <v>0.3979599689116173</v>
      </c>
      <c r="Z67" s="44">
        <f ca="1" t="shared" si="16"/>
        <v>0.5497174903020374</v>
      </c>
      <c r="AA67" s="44">
        <f ca="1" t="shared" si="16"/>
        <v>0.5024767026261132</v>
      </c>
      <c r="AB67" s="44">
        <f ca="1" t="shared" si="16"/>
        <v>0.13752092352375372</v>
      </c>
      <c r="AC67" s="44">
        <f ca="1" t="shared" si="16"/>
        <v>0.365410273665376</v>
      </c>
      <c r="AD67" s="44">
        <f ca="1" t="shared" si="16"/>
        <v>0.23772051309932518</v>
      </c>
      <c r="AE67" s="44">
        <f ca="1" t="shared" si="16"/>
        <v>0.3479781588394533</v>
      </c>
      <c r="AF67" s="44">
        <f ca="1" t="shared" si="16"/>
        <v>0.29108681526063773</v>
      </c>
      <c r="AG67" s="44">
        <f ca="1" t="shared" si="16"/>
        <v>0.15598260574718936</v>
      </c>
      <c r="AH67" s="44">
        <f ca="1" t="shared" si="16"/>
        <v>0.38751536985309765</v>
      </c>
      <c r="AI67" s="44">
        <f ca="1" t="shared" si="16"/>
        <v>0.30140366719015804</v>
      </c>
      <c r="AJ67" s="44">
        <f ca="1" t="shared" si="16"/>
        <v>0.39079787421616885</v>
      </c>
      <c r="AK67" s="44">
        <f ca="1" t="shared" si="16"/>
        <v>0.225943393599437</v>
      </c>
      <c r="AL67" s="44">
        <f ca="1" t="shared" si="16"/>
        <v>0.3846714336501289</v>
      </c>
      <c r="AM67" s="44">
        <f ca="1" t="shared" si="16"/>
        <v>0.26257394744463014</v>
      </c>
      <c r="AN67" s="44">
        <f ca="1" t="shared" si="16"/>
        <v>0.4342509513724578</v>
      </c>
      <c r="AO67" s="44">
        <f ca="1" t="shared" si="16"/>
        <v>0.24590682662399255</v>
      </c>
      <c r="AP67" s="44">
        <f ca="1" t="shared" si="16"/>
        <v>0.2633213554032584</v>
      </c>
      <c r="AQ67" s="44">
        <f ca="1" t="shared" si="16"/>
        <v>0.5056595199685705</v>
      </c>
      <c r="AR67" s="44">
        <f ca="1" t="shared" si="16"/>
        <v>0.6337486709886655</v>
      </c>
      <c r="AS67" s="44">
        <f ca="1" t="shared" si="16"/>
        <v>0.32662522613944733</v>
      </c>
      <c r="AT67" s="44">
        <f ca="1" t="shared" si="16"/>
        <v>0.33982551666975575</v>
      </c>
      <c r="AU67" s="44">
        <f ca="1" t="shared" si="16"/>
        <v>0.4421172210512934</v>
      </c>
      <c r="AV67" s="44">
        <f ca="1" t="shared" si="16"/>
        <v>0.3107485674373169</v>
      </c>
      <c r="AW67" s="44">
        <f ca="1" t="shared" si="16"/>
        <v>0.2875790643486857</v>
      </c>
      <c r="AX67" s="44">
        <f ca="1" t="shared" si="16"/>
        <v>0.24265658376840538</v>
      </c>
      <c r="AY67" s="44">
        <f ca="1" t="shared" si="16"/>
        <v>0.5575937964927931</v>
      </c>
      <c r="AZ67" s="44">
        <f ca="1" t="shared" si="16"/>
        <v>0.5355912386041904</v>
      </c>
    </row>
    <row r="68" spans="2:52" ht="15">
      <c r="B68" s="44">
        <f t="shared" si="4"/>
        <v>61</v>
      </c>
      <c r="C68" s="44">
        <f ca="1" t="shared" si="11"/>
        <v>0.3171523349554161</v>
      </c>
      <c r="D68" s="44">
        <f ca="1" t="shared" si="16"/>
        <v>0.34646383531340363</v>
      </c>
      <c r="E68" s="44">
        <f ca="1" t="shared" si="16"/>
        <v>0.29527190680288345</v>
      </c>
      <c r="F68" s="44">
        <f ca="1" t="shared" si="16"/>
        <v>0.2244178440892807</v>
      </c>
      <c r="G68" s="44">
        <f ca="1" t="shared" si="16"/>
        <v>0.22495715014149179</v>
      </c>
      <c r="H68" s="44">
        <f ca="1" t="shared" si="16"/>
        <v>0.3486511252878914</v>
      </c>
      <c r="I68" s="44">
        <f ca="1" t="shared" si="16"/>
        <v>0.28464079328391</v>
      </c>
      <c r="J68" s="44">
        <f ca="1" t="shared" si="16"/>
        <v>0.22764636783372494</v>
      </c>
      <c r="K68" s="44">
        <f ca="1" t="shared" si="16"/>
        <v>0.4090331821274677</v>
      </c>
      <c r="L68" s="44">
        <f ca="1" t="shared" si="16"/>
        <v>0.3519300407374095</v>
      </c>
      <c r="M68" s="44">
        <f ca="1" t="shared" si="16"/>
        <v>0.31282952724051577</v>
      </c>
      <c r="N68" s="44">
        <f ca="1" t="shared" si="16"/>
        <v>0.19094032851489684</v>
      </c>
      <c r="O68" s="44">
        <f ca="1" t="shared" si="16"/>
        <v>0.3781153854545879</v>
      </c>
      <c r="P68" s="44">
        <f ca="1" t="shared" si="16"/>
        <v>0.19810108382694808</v>
      </c>
      <c r="Q68" s="44">
        <f ca="1" t="shared" si="16"/>
        <v>0.546451040296367</v>
      </c>
      <c r="R68" s="44">
        <f ca="1" t="shared" si="16"/>
        <v>0.27505173424060814</v>
      </c>
      <c r="S68" s="44">
        <f ca="1" t="shared" si="16"/>
        <v>0.18932784707078068</v>
      </c>
      <c r="T68" s="44">
        <f ca="1" t="shared" si="16"/>
        <v>0.2628189953174965</v>
      </c>
      <c r="U68" s="44">
        <f ca="1" t="shared" si="16"/>
        <v>0.39033906690183984</v>
      </c>
      <c r="V68" s="44">
        <f ca="1" t="shared" si="16"/>
        <v>0.3548878219363669</v>
      </c>
      <c r="W68" s="44">
        <f ca="1" t="shared" si="16"/>
        <v>0.27723029267734983</v>
      </c>
      <c r="X68" s="44">
        <f ca="1" t="shared" si="16"/>
        <v>0.40106632266904785</v>
      </c>
      <c r="Y68" s="44">
        <f ca="1" t="shared" si="16"/>
        <v>0.36711529372059837</v>
      </c>
      <c r="Z68" s="44">
        <f ca="1" t="shared" si="16"/>
        <v>0.13857342259040317</v>
      </c>
      <c r="AA68" s="44">
        <f ca="1" t="shared" si="16"/>
        <v>0.3994941137582364</v>
      </c>
      <c r="AB68" s="44">
        <f ca="1" t="shared" si="16"/>
        <v>0.19869425051098438</v>
      </c>
      <c r="AC68" s="44">
        <f ca="1" t="shared" si="16"/>
        <v>0.4018214080683309</v>
      </c>
      <c r="AD68" s="44">
        <f ca="1" t="shared" si="16"/>
        <v>0.1578405436822892</v>
      </c>
      <c r="AE68" s="44">
        <f ca="1" t="shared" si="16"/>
        <v>0.34153960938798184</v>
      </c>
      <c r="AF68" s="44">
        <f ca="1" t="shared" si="16"/>
        <v>0.48381604949044554</v>
      </c>
      <c r="AG68" s="44">
        <f ca="1" t="shared" si="16"/>
        <v>0.43141111466553117</v>
      </c>
      <c r="AH68" s="44">
        <f ca="1" t="shared" si="16"/>
        <v>0.32506492289253874</v>
      </c>
      <c r="AI68" s="44">
        <f ca="1" t="shared" si="16"/>
        <v>0.13463460189151105</v>
      </c>
      <c r="AJ68" s="44">
        <f ca="1" t="shared" si="16"/>
        <v>0.4620832905511938</v>
      </c>
      <c r="AK68" s="44">
        <f ca="1" t="shared" si="16"/>
        <v>0.6170153731585098</v>
      </c>
      <c r="AL68" s="44">
        <f ca="1" t="shared" si="16"/>
        <v>0.4893948628847883</v>
      </c>
      <c r="AM68" s="44">
        <f ca="1" t="shared" si="16"/>
        <v>0.41202153613507847</v>
      </c>
      <c r="AN68" s="44">
        <f ca="1" t="shared" si="16"/>
        <v>0.40357748571422436</v>
      </c>
      <c r="AO68" s="44">
        <f ca="1" t="shared" si="16"/>
        <v>0.4043376795898067</v>
      </c>
      <c r="AP68" s="44">
        <f ca="1" t="shared" si="16"/>
        <v>0.5279890354136407</v>
      </c>
      <c r="AQ68" s="44">
        <f ca="1" t="shared" si="16"/>
        <v>0.41615868987266824</v>
      </c>
      <c r="AR68" s="44">
        <f ca="1" t="shared" si="16"/>
        <v>0.24640314216091158</v>
      </c>
      <c r="AS68" s="44">
        <f ca="1" t="shared" si="16"/>
        <v>0.7041673837012161</v>
      </c>
      <c r="AT68" s="44">
        <f ca="1" t="shared" si="16"/>
        <v>0.43451078606180826</v>
      </c>
      <c r="AU68" s="44">
        <f ca="1" t="shared" si="16"/>
        <v>0.412737857997516</v>
      </c>
      <c r="AV68" s="44">
        <f ca="1" t="shared" si="16"/>
        <v>0.11834146475000012</v>
      </c>
      <c r="AW68" s="44">
        <f ca="1" t="shared" si="16"/>
        <v>0.29905151644080846</v>
      </c>
      <c r="AX68" s="44">
        <f ca="1" t="shared" si="16"/>
        <v>0.39066291749233595</v>
      </c>
      <c r="AY68" s="44">
        <f ca="1" t="shared" si="16"/>
        <v>0.46253411302559655</v>
      </c>
      <c r="AZ68" s="44">
        <f ca="1" t="shared" si="16"/>
        <v>0.21693943123234893</v>
      </c>
    </row>
    <row r="69" spans="2:52" ht="15">
      <c r="B69" s="44">
        <f t="shared" si="4"/>
        <v>62</v>
      </c>
      <c r="C69" s="44">
        <f ca="1" t="shared" si="11"/>
        <v>0.2468320274898559</v>
      </c>
      <c r="D69" s="44">
        <f ca="1" t="shared" si="16"/>
        <v>0.27651861815502365</v>
      </c>
      <c r="E69" s="44">
        <f ca="1" t="shared" si="16"/>
        <v>0.1776863152623431</v>
      </c>
      <c r="F69" s="44">
        <f ca="1" t="shared" si="16"/>
        <v>0.37900380929408145</v>
      </c>
      <c r="G69" s="44">
        <f ca="1" t="shared" si="16"/>
        <v>0.47930073996905337</v>
      </c>
      <c r="H69" s="44">
        <f ca="1" t="shared" si="16"/>
        <v>0.42510486970222894</v>
      </c>
      <c r="I69" s="44">
        <f ca="1" t="shared" si="16"/>
        <v>0.3240706334362653</v>
      </c>
      <c r="J69" s="44">
        <f ca="1" t="shared" si="16"/>
        <v>0.40103816324142594</v>
      </c>
      <c r="K69" s="44">
        <f ca="1" t="shared" si="16"/>
        <v>0.22109781148224938</v>
      </c>
      <c r="L69" s="44">
        <f ca="1" t="shared" si="16"/>
        <v>0.4096814740456649</v>
      </c>
      <c r="M69" s="44">
        <f ca="1" t="shared" si="16"/>
        <v>0.42977113584481325</v>
      </c>
      <c r="N69" s="44">
        <f ca="1" t="shared" si="16"/>
        <v>0.5045643508950138</v>
      </c>
      <c r="O69" s="44">
        <f ca="1" t="shared" si="16"/>
        <v>0.38097708721544665</v>
      </c>
      <c r="P69" s="44">
        <f ca="1" t="shared" si="16"/>
        <v>0.21214033193741735</v>
      </c>
      <c r="Q69" s="44">
        <f ca="1" t="shared" si="16"/>
        <v>0.20395590459713048</v>
      </c>
      <c r="R69" s="44">
        <f ca="1" t="shared" si="16"/>
        <v>0.38884319933665074</v>
      </c>
      <c r="S69" s="44">
        <f ca="1" t="shared" si="16"/>
        <v>0.3470397818224476</v>
      </c>
      <c r="T69" s="44">
        <f ca="1" t="shared" si="16"/>
        <v>0.3310203020588405</v>
      </c>
      <c r="U69" s="44">
        <f ca="1" t="shared" si="16"/>
        <v>0.25531275012961235</v>
      </c>
      <c r="V69" s="44">
        <f ca="1" t="shared" si="16"/>
        <v>0.3314401006329514</v>
      </c>
      <c r="W69" s="44">
        <f ca="1" t="shared" si="16"/>
        <v>0.4315203118981198</v>
      </c>
      <c r="X69" s="44">
        <f ca="1" t="shared" si="16"/>
        <v>0.32984995477905604</v>
      </c>
      <c r="Y69" s="44">
        <f ca="1" t="shared" si="16"/>
        <v>0.26791027897623276</v>
      </c>
      <c r="Z69" s="44">
        <f ca="1" t="shared" si="16"/>
        <v>0.36619538521182426</v>
      </c>
      <c r="AA69" s="44">
        <f ca="1" t="shared" si="16"/>
        <v>0.3040773630115831</v>
      </c>
      <c r="AB69" s="44">
        <f ca="1" t="shared" si="16"/>
        <v>0.514843713945339</v>
      </c>
      <c r="AC69" s="44">
        <f ca="1" t="shared" si="16"/>
        <v>0.43908689779239185</v>
      </c>
      <c r="AD69" s="44">
        <f ca="1" t="shared" si="16"/>
        <v>0.30074060444235196</v>
      </c>
      <c r="AE69" s="44">
        <f ca="1" t="shared" si="16"/>
        <v>0.2687699636779524</v>
      </c>
      <c r="AF69" s="44">
        <f ca="1" t="shared" si="16"/>
        <v>0.2235823021338369</v>
      </c>
      <c r="AG69" s="44">
        <f ca="1" t="shared" si="16"/>
        <v>0.4111900812317085</v>
      </c>
      <c r="AH69" s="44">
        <f ca="1" t="shared" si="16"/>
        <v>0.3634522266566186</v>
      </c>
      <c r="AI69" s="44">
        <f ca="1" t="shared" si="16"/>
        <v>0.3367459286310841</v>
      </c>
      <c r="AJ69" s="44">
        <f ca="1" t="shared" si="16"/>
        <v>0.33344662293229826</v>
      </c>
      <c r="AK69" s="44">
        <f ca="1" t="shared" si="16"/>
        <v>0.22512601986447894</v>
      </c>
      <c r="AL69" s="44">
        <f ca="1" t="shared" si="16"/>
        <v>0.33625017114125905</v>
      </c>
      <c r="AM69" s="44">
        <f ca="1" t="shared" si="16"/>
        <v>0.28695901663973344</v>
      </c>
      <c r="AN69" s="44">
        <f ca="1" t="shared" si="16"/>
        <v>0.24123404836412132</v>
      </c>
      <c r="AO69" s="44">
        <f ca="1" t="shared" si="16"/>
        <v>0.4297389845264512</v>
      </c>
      <c r="AP69" s="44">
        <f ca="1" t="shared" si="16"/>
        <v>0.2719783563374042</v>
      </c>
      <c r="AQ69" s="44">
        <f ca="1" t="shared" si="16"/>
        <v>0.49929046069642413</v>
      </c>
      <c r="AR69" s="44">
        <f ca="1" t="shared" si="16"/>
        <v>0.26206067365549923</v>
      </c>
      <c r="AS69" s="44">
        <f ca="1" t="shared" si="16"/>
        <v>0.16429110107299594</v>
      </c>
      <c r="AT69" s="44">
        <f ca="1" t="shared" si="16"/>
        <v>0.2894462155522829</v>
      </c>
      <c r="AU69" s="44">
        <f ca="1" t="shared" si="16"/>
        <v>0.5376745053574741</v>
      </c>
      <c r="AV69" s="44">
        <f ca="1" t="shared" si="16"/>
        <v>0.2694722515257032</v>
      </c>
      <c r="AW69" s="44">
        <f ca="1" t="shared" si="16"/>
        <v>0.32028400573535853</v>
      </c>
      <c r="AX69" s="44">
        <f ca="1" t="shared" si="16"/>
        <v>0.4966095980285906</v>
      </c>
      <c r="AY69" s="44">
        <f ca="1" t="shared" si="16"/>
        <v>0.4798503169295777</v>
      </c>
      <c r="AZ69" s="44">
        <f ca="1" t="shared" si="16"/>
        <v>0.26684281853056424</v>
      </c>
    </row>
    <row r="70" spans="2:52" ht="15">
      <c r="B70" s="44">
        <f t="shared" si="4"/>
        <v>63</v>
      </c>
      <c r="C70" s="44">
        <f ca="1" t="shared" si="11"/>
        <v>0.2500950483745904</v>
      </c>
      <c r="D70" s="44">
        <f ca="1" t="shared" si="16"/>
        <v>0.0976280764922883</v>
      </c>
      <c r="E70" s="44">
        <f ca="1" t="shared" si="16"/>
        <v>0.25346944384170333</v>
      </c>
      <c r="F70" s="44">
        <f ca="1" t="shared" si="16"/>
        <v>0.39062598153882183</v>
      </c>
      <c r="G70" s="44">
        <f ca="1" t="shared" si="16"/>
        <v>0.18587359494839864</v>
      </c>
      <c r="H70" s="44">
        <f ca="1" t="shared" si="16"/>
        <v>0.3988999543303499</v>
      </c>
      <c r="I70" s="44">
        <f ca="1" t="shared" si="16"/>
        <v>0.25765646608824616</v>
      </c>
      <c r="J70" s="44">
        <f ca="1" t="shared" si="16"/>
        <v>0.22676971232235596</v>
      </c>
      <c r="K70" s="44">
        <f ca="1" t="shared" si="16"/>
        <v>0.5307165379807135</v>
      </c>
      <c r="L70" s="44">
        <f ca="1" t="shared" si="16"/>
        <v>0.4194631514017745</v>
      </c>
      <c r="M70" s="44">
        <f ca="1" t="shared" si="16"/>
        <v>0.24305419434877631</v>
      </c>
      <c r="N70" s="44">
        <f ca="1" t="shared" si="16"/>
        <v>0.4375631344308383</v>
      </c>
      <c r="O70" s="44">
        <f ca="1" t="shared" si="16"/>
        <v>0.49288962411396303</v>
      </c>
      <c r="P70" s="44">
        <f ca="1" t="shared" si="16"/>
        <v>0.4484505808321837</v>
      </c>
      <c r="Q70" s="44">
        <f ca="1" t="shared" si="16"/>
        <v>0.27517979218218996</v>
      </c>
      <c r="R70" s="44">
        <f ca="1" t="shared" si="16"/>
        <v>0.4113721334372162</v>
      </c>
      <c r="S70" s="44">
        <f ca="1" t="shared" si="16"/>
        <v>0.3935600022167387</v>
      </c>
      <c r="T70" s="44">
        <f ca="1" t="shared" si="16"/>
        <v>0.6101622607743018</v>
      </c>
      <c r="U70" s="44">
        <f ca="1" t="shared" si="16"/>
        <v>0.3143966366972929</v>
      </c>
      <c r="V70" s="44">
        <f ca="1" t="shared" si="16"/>
        <v>0.4100118451368643</v>
      </c>
      <c r="W70" s="44">
        <f ca="1" t="shared" si="16"/>
        <v>0.3054128784659341</v>
      </c>
      <c r="X70" s="44">
        <f ca="1" t="shared" si="16"/>
        <v>0.12042335329802906</v>
      </c>
      <c r="Y70" s="44">
        <f ca="1" t="shared" si="16"/>
        <v>0.31030257887299184</v>
      </c>
      <c r="Z70" s="44">
        <f ca="1" t="shared" si="16"/>
        <v>0.34252893828959186</v>
      </c>
      <c r="AA70" s="44">
        <f ca="1" t="shared" si="16"/>
        <v>0.3942897888802162</v>
      </c>
      <c r="AB70" s="44">
        <f ca="1" t="shared" si="16"/>
        <v>0.265082091773639</v>
      </c>
      <c r="AC70" s="44">
        <f ca="1" t="shared" si="16"/>
        <v>0.21594403268459156</v>
      </c>
      <c r="AD70" s="44">
        <f ca="1" t="shared" si="16"/>
        <v>0.3329188656623523</v>
      </c>
      <c r="AE70" s="44">
        <f ca="1" t="shared" si="16"/>
        <v>0.334569589005106</v>
      </c>
      <c r="AF70" s="44">
        <f ca="1" t="shared" si="16"/>
        <v>0.0806996470520189</v>
      </c>
      <c r="AG70" s="44">
        <f ca="1" t="shared" si="16"/>
        <v>0.30252042421227177</v>
      </c>
      <c r="AH70" s="44">
        <f ca="1" t="shared" si="16"/>
        <v>0.4870618226795531</v>
      </c>
      <c r="AI70" s="44">
        <f ca="1" t="shared" si="16"/>
        <v>0.4044303947275071</v>
      </c>
      <c r="AJ70" s="44">
        <f ca="1" t="shared" si="16"/>
        <v>0.2852141468613464</v>
      </c>
      <c r="AK70" s="44">
        <f ca="1" t="shared" si="16"/>
        <v>0.36373754153639565</v>
      </c>
      <c r="AL70" s="44">
        <f ca="1" t="shared" si="16"/>
        <v>0.3272655206041626</v>
      </c>
      <c r="AM70" s="44">
        <f ca="1" t="shared" si="16"/>
        <v>0.40050919003121305</v>
      </c>
      <c r="AN70" s="44">
        <f ca="1" t="shared" si="16"/>
        <v>0.2760309519673211</v>
      </c>
      <c r="AO70" s="44">
        <f aca="true" ca="1" t="shared" si="17" ref="D70:AZ76">NORMINV(RAND(),$C$4,$D$4)</f>
        <v>0.4144727925185182</v>
      </c>
      <c r="AP70" s="44">
        <f ca="1" t="shared" si="17"/>
        <v>0.2161901175842868</v>
      </c>
      <c r="AQ70" s="44">
        <f ca="1" t="shared" si="17"/>
        <v>0.34658297116579057</v>
      </c>
      <c r="AR70" s="44">
        <f ca="1" t="shared" si="17"/>
        <v>0.26746490727855216</v>
      </c>
      <c r="AS70" s="44">
        <f ca="1" t="shared" si="17"/>
        <v>0.5212522322223588</v>
      </c>
      <c r="AT70" s="44">
        <f ca="1" t="shared" si="17"/>
        <v>0.16862686030443683</v>
      </c>
      <c r="AU70" s="44">
        <f ca="1" t="shared" si="17"/>
        <v>0.2959873075594174</v>
      </c>
      <c r="AV70" s="44">
        <f ca="1" t="shared" si="17"/>
        <v>0.5932017369925823</v>
      </c>
      <c r="AW70" s="44">
        <f ca="1" t="shared" si="17"/>
        <v>0.14094774882253686</v>
      </c>
      <c r="AX70" s="44">
        <f ca="1" t="shared" si="17"/>
        <v>0.11768601969788353</v>
      </c>
      <c r="AY70" s="44">
        <f ca="1" t="shared" si="17"/>
        <v>0.15798621297393584</v>
      </c>
      <c r="AZ70" s="44">
        <f ca="1" t="shared" si="17"/>
        <v>0.2116410082783281</v>
      </c>
    </row>
    <row r="71" spans="2:52" ht="15">
      <c r="B71" s="44">
        <f t="shared" si="4"/>
        <v>64</v>
      </c>
      <c r="C71" s="44">
        <f ca="1" t="shared" si="11"/>
        <v>0.29585902474536124</v>
      </c>
      <c r="D71" s="44">
        <f ca="1" t="shared" si="17"/>
        <v>0.48749197778212183</v>
      </c>
      <c r="E71" s="44">
        <f ca="1" t="shared" si="17"/>
        <v>0.3182305501461316</v>
      </c>
      <c r="F71" s="44">
        <f ca="1" t="shared" si="17"/>
        <v>0.4778948174609457</v>
      </c>
      <c r="G71" s="44">
        <f ca="1" t="shared" si="17"/>
        <v>0.42864135403873127</v>
      </c>
      <c r="H71" s="44">
        <f ca="1" t="shared" si="17"/>
        <v>0.25346368762468297</v>
      </c>
      <c r="I71" s="44">
        <f ca="1" t="shared" si="17"/>
        <v>0.3228632632724129</v>
      </c>
      <c r="J71" s="44">
        <f ca="1" t="shared" si="17"/>
        <v>0.26534334798561077</v>
      </c>
      <c r="K71" s="44">
        <f ca="1" t="shared" si="17"/>
        <v>0.49371016848534766</v>
      </c>
      <c r="L71" s="44">
        <f ca="1" t="shared" si="17"/>
        <v>0.3307715818417505</v>
      </c>
      <c r="M71" s="44">
        <f ca="1" t="shared" si="17"/>
        <v>0.14058441852695228</v>
      </c>
      <c r="N71" s="44">
        <f ca="1" t="shared" si="17"/>
        <v>0.25566469412379933</v>
      </c>
      <c r="O71" s="44">
        <f ca="1" t="shared" si="17"/>
        <v>0.3045228721872522</v>
      </c>
      <c r="P71" s="44">
        <f ca="1" t="shared" si="17"/>
        <v>0.15910215562544316</v>
      </c>
      <c r="Q71" s="44">
        <f ca="1" t="shared" si="17"/>
        <v>0.38420957196729794</v>
      </c>
      <c r="R71" s="44">
        <f ca="1" t="shared" si="17"/>
        <v>0.38584145809114473</v>
      </c>
      <c r="S71" s="44">
        <f ca="1" t="shared" si="17"/>
        <v>0.2841121789223159</v>
      </c>
      <c r="T71" s="44">
        <f ca="1" t="shared" si="17"/>
        <v>0.25756134140001025</v>
      </c>
      <c r="U71" s="44">
        <f ca="1" t="shared" si="17"/>
        <v>0.42983296902387824</v>
      </c>
      <c r="V71" s="44">
        <f ca="1" t="shared" si="17"/>
        <v>0.2505244601919464</v>
      </c>
      <c r="W71" s="44">
        <f ca="1" t="shared" si="17"/>
        <v>0.1987533879873031</v>
      </c>
      <c r="X71" s="44">
        <f ca="1" t="shared" si="17"/>
        <v>0.2511101588109112</v>
      </c>
      <c r="Y71" s="44">
        <f ca="1" t="shared" si="17"/>
        <v>0.32473104017921656</v>
      </c>
      <c r="Z71" s="44">
        <f ca="1" t="shared" si="17"/>
        <v>0.3345092772986132</v>
      </c>
      <c r="AA71" s="44">
        <f ca="1" t="shared" si="17"/>
        <v>0.42585866495397817</v>
      </c>
      <c r="AB71" s="44">
        <f ca="1" t="shared" si="17"/>
        <v>0.28381280925003227</v>
      </c>
      <c r="AC71" s="44">
        <f ca="1" t="shared" si="17"/>
        <v>0.17645351561209335</v>
      </c>
      <c r="AD71" s="44">
        <f ca="1" t="shared" si="17"/>
        <v>0.41495344769688625</v>
      </c>
      <c r="AE71" s="44">
        <f ca="1" t="shared" si="17"/>
        <v>0.3874719356530783</v>
      </c>
      <c r="AF71" s="44">
        <f ca="1" t="shared" si="17"/>
        <v>0.313301603922856</v>
      </c>
      <c r="AG71" s="44">
        <f ca="1" t="shared" si="17"/>
        <v>0.39622685131848073</v>
      </c>
      <c r="AH71" s="44">
        <f ca="1" t="shared" si="17"/>
        <v>0.4190342225169791</v>
      </c>
      <c r="AI71" s="44">
        <f ca="1" t="shared" si="17"/>
        <v>0.2949101203235859</v>
      </c>
      <c r="AJ71" s="44">
        <f ca="1" t="shared" si="17"/>
        <v>0.44374393359935427</v>
      </c>
      <c r="AK71" s="44">
        <f ca="1" t="shared" si="17"/>
        <v>0.3665597001454711</v>
      </c>
      <c r="AL71" s="44">
        <f ca="1" t="shared" si="17"/>
        <v>0.4786491794648977</v>
      </c>
      <c r="AM71" s="44">
        <f ca="1" t="shared" si="17"/>
        <v>0.2569758124511376</v>
      </c>
      <c r="AN71" s="44">
        <f ca="1" t="shared" si="17"/>
        <v>0.31722409749754094</v>
      </c>
      <c r="AO71" s="44">
        <f ca="1" t="shared" si="17"/>
        <v>0.2180823541994074</v>
      </c>
      <c r="AP71" s="44">
        <f ca="1" t="shared" si="17"/>
        <v>0.2611092552857952</v>
      </c>
      <c r="AQ71" s="44">
        <f ca="1" t="shared" si="17"/>
        <v>0.6351708888684557</v>
      </c>
      <c r="AR71" s="44">
        <f ca="1" t="shared" si="17"/>
        <v>0.29113278604968895</v>
      </c>
      <c r="AS71" s="44">
        <f ca="1" t="shared" si="17"/>
        <v>0.16538307310982256</v>
      </c>
      <c r="AT71" s="44">
        <f ca="1" t="shared" si="17"/>
        <v>0.1956892310212734</v>
      </c>
      <c r="AU71" s="44">
        <f ca="1" t="shared" si="17"/>
        <v>0.40766875763992927</v>
      </c>
      <c r="AV71" s="44">
        <f ca="1" t="shared" si="17"/>
        <v>0.176961144291353</v>
      </c>
      <c r="AW71" s="44">
        <f ca="1" t="shared" si="17"/>
        <v>0.1892940416638384</v>
      </c>
      <c r="AX71" s="44">
        <f ca="1" t="shared" si="17"/>
        <v>0.2581723841113466</v>
      </c>
      <c r="AY71" s="44">
        <f ca="1" t="shared" si="17"/>
        <v>0.24022425665963845</v>
      </c>
      <c r="AZ71" s="44">
        <f ca="1" t="shared" si="17"/>
        <v>0.35357592063460785</v>
      </c>
    </row>
    <row r="72" spans="2:52" ht="15">
      <c r="B72" s="44">
        <f t="shared" si="4"/>
        <v>65</v>
      </c>
      <c r="C72" s="44">
        <f aca="true" ca="1" t="shared" si="18" ref="C72:C107">NORMINV(RAND(),$C$4,$D$4)</f>
        <v>0.39752577928042515</v>
      </c>
      <c r="D72" s="44">
        <f ca="1" t="shared" si="17"/>
        <v>0.3098942436255616</v>
      </c>
      <c r="E72" s="44">
        <f ca="1" t="shared" si="17"/>
        <v>0.31250206811251935</v>
      </c>
      <c r="F72" s="44">
        <f ca="1" t="shared" si="17"/>
        <v>0.2872132396824353</v>
      </c>
      <c r="G72" s="44">
        <f ca="1" t="shared" si="17"/>
        <v>0.06544093684449886</v>
      </c>
      <c r="H72" s="44">
        <f ca="1" t="shared" si="17"/>
        <v>0.36148302934341836</v>
      </c>
      <c r="I72" s="44">
        <f ca="1" t="shared" si="17"/>
        <v>0.33839538922671597</v>
      </c>
      <c r="J72" s="44">
        <f ca="1" t="shared" si="17"/>
        <v>0.3545512817759771</v>
      </c>
      <c r="K72" s="44">
        <f ca="1" t="shared" si="17"/>
        <v>0.30473162509643337</v>
      </c>
      <c r="L72" s="44">
        <f ca="1" t="shared" si="17"/>
        <v>0.35554162335940404</v>
      </c>
      <c r="M72" s="44">
        <f ca="1" t="shared" si="17"/>
        <v>0.37602419706759316</v>
      </c>
      <c r="N72" s="44">
        <f ca="1" t="shared" si="17"/>
        <v>0.24027775061678114</v>
      </c>
      <c r="O72" s="44">
        <f ca="1" t="shared" si="17"/>
        <v>0.4606658217481553</v>
      </c>
      <c r="P72" s="44">
        <f ca="1" t="shared" si="17"/>
        <v>0.4937806099645332</v>
      </c>
      <c r="Q72" s="44">
        <f ca="1" t="shared" si="17"/>
        <v>0.2949064064630845</v>
      </c>
      <c r="R72" s="44">
        <f ca="1" t="shared" si="17"/>
        <v>0.24157539722703042</v>
      </c>
      <c r="S72" s="44">
        <f ca="1" t="shared" si="17"/>
        <v>0.4430387713150975</v>
      </c>
      <c r="T72" s="44">
        <f ca="1" t="shared" si="17"/>
        <v>0.2009792682146562</v>
      </c>
      <c r="U72" s="44">
        <f ca="1" t="shared" si="17"/>
        <v>0.6227927888510185</v>
      </c>
      <c r="V72" s="44">
        <f ca="1" t="shared" si="17"/>
        <v>0.5238432898066436</v>
      </c>
      <c r="W72" s="44">
        <f ca="1" t="shared" si="17"/>
        <v>0.3427087190213332</v>
      </c>
      <c r="X72" s="44">
        <f ca="1" t="shared" si="17"/>
        <v>0.2822134950806037</v>
      </c>
      <c r="Y72" s="44">
        <f ca="1" t="shared" si="17"/>
        <v>0.36255438153374014</v>
      </c>
      <c r="Z72" s="44">
        <f ca="1" t="shared" si="17"/>
        <v>0.25967903484415567</v>
      </c>
      <c r="AA72" s="44">
        <f ca="1" t="shared" si="17"/>
        <v>0.22107309537511616</v>
      </c>
      <c r="AB72" s="44">
        <f ca="1" t="shared" si="17"/>
        <v>0.36516656563952127</v>
      </c>
      <c r="AC72" s="44">
        <f ca="1" t="shared" si="17"/>
        <v>0.2670944239540439</v>
      </c>
      <c r="AD72" s="44">
        <f ca="1" t="shared" si="17"/>
        <v>0.5263369626863612</v>
      </c>
      <c r="AE72" s="44">
        <f ca="1" t="shared" si="17"/>
        <v>0.09386669646472445</v>
      </c>
      <c r="AF72" s="44">
        <f ca="1" t="shared" si="17"/>
        <v>0.24917445445776504</v>
      </c>
      <c r="AG72" s="44">
        <f ca="1" t="shared" si="17"/>
        <v>0.3852737912233817</v>
      </c>
      <c r="AH72" s="44">
        <f ca="1" t="shared" si="17"/>
        <v>0.3422770330727206</v>
      </c>
      <c r="AI72" s="44">
        <f ca="1" t="shared" si="17"/>
        <v>0.40076595779215535</v>
      </c>
      <c r="AJ72" s="44">
        <f ca="1" t="shared" si="17"/>
        <v>0.3989630986135305</v>
      </c>
      <c r="AK72" s="44">
        <f ca="1" t="shared" si="17"/>
        <v>0.24831166297968696</v>
      </c>
      <c r="AL72" s="44">
        <f ca="1" t="shared" si="17"/>
        <v>0.3133313763126036</v>
      </c>
      <c r="AM72" s="44">
        <f ca="1" t="shared" si="17"/>
        <v>0.22621110219955032</v>
      </c>
      <c r="AN72" s="44">
        <f ca="1" t="shared" si="17"/>
        <v>0.2833190803496458</v>
      </c>
      <c r="AO72" s="44">
        <f ca="1" t="shared" si="17"/>
        <v>0.33953344627463705</v>
      </c>
      <c r="AP72" s="44">
        <f ca="1" t="shared" si="17"/>
        <v>0.2485935151035622</v>
      </c>
      <c r="AQ72" s="44">
        <f ca="1" t="shared" si="17"/>
        <v>0.508475564831464</v>
      </c>
      <c r="AR72" s="44">
        <f ca="1" t="shared" si="17"/>
        <v>0.10618221092641403</v>
      </c>
      <c r="AS72" s="44">
        <f ca="1" t="shared" si="17"/>
        <v>0.15090616151157676</v>
      </c>
      <c r="AT72" s="44">
        <f ca="1" t="shared" si="17"/>
        <v>0.19857663022575758</v>
      </c>
      <c r="AU72" s="44">
        <f ca="1" t="shared" si="17"/>
        <v>0.6093748880008676</v>
      </c>
      <c r="AV72" s="44">
        <f ca="1" t="shared" si="17"/>
        <v>0.3879978968213743</v>
      </c>
      <c r="AW72" s="44">
        <f ca="1" t="shared" si="17"/>
        <v>0.37314459720862975</v>
      </c>
      <c r="AX72" s="44">
        <f ca="1" t="shared" si="17"/>
        <v>0.48550109016137377</v>
      </c>
      <c r="AY72" s="44">
        <f ca="1" t="shared" si="17"/>
        <v>0.30265064478706083</v>
      </c>
      <c r="AZ72" s="44">
        <f ca="1" t="shared" si="17"/>
        <v>0.5910073421111304</v>
      </c>
    </row>
    <row r="73" spans="2:52" ht="15">
      <c r="B73" s="44">
        <f t="shared" si="4"/>
        <v>66</v>
      </c>
      <c r="C73" s="44">
        <f ca="1" t="shared" si="18"/>
        <v>0.35921595933511113</v>
      </c>
      <c r="D73" s="44">
        <f aca="true" ca="1" t="shared" si="19" ref="D73:R73">NORMINV(RAND(),$C$4,$D$4)</f>
        <v>0.42820701617534895</v>
      </c>
      <c r="E73" s="44">
        <f ca="1" t="shared" si="19"/>
        <v>0.2602325048557331</v>
      </c>
      <c r="F73" s="44">
        <f ca="1" t="shared" si="19"/>
        <v>0.2516086396110439</v>
      </c>
      <c r="G73" s="44">
        <f ca="1" t="shared" si="19"/>
        <v>0.21672360732057905</v>
      </c>
      <c r="H73" s="44">
        <f ca="1" t="shared" si="19"/>
        <v>0.3708272429874591</v>
      </c>
      <c r="I73" s="44">
        <f ca="1" t="shared" si="19"/>
        <v>0.2851863697618188</v>
      </c>
      <c r="J73" s="44">
        <f ca="1" t="shared" si="19"/>
        <v>0.29312529753797845</v>
      </c>
      <c r="K73" s="44">
        <f ca="1" t="shared" si="19"/>
        <v>0.18676358029144602</v>
      </c>
      <c r="L73" s="44">
        <f ca="1" t="shared" si="19"/>
        <v>0.35644064220579563</v>
      </c>
      <c r="M73" s="44">
        <f ca="1" t="shared" si="19"/>
        <v>0.1520684223624425</v>
      </c>
      <c r="N73" s="44">
        <f ca="1" t="shared" si="19"/>
        <v>0.3678824603649864</v>
      </c>
      <c r="O73" s="44">
        <f ca="1" t="shared" si="19"/>
        <v>0.3982701743088017</v>
      </c>
      <c r="P73" s="44">
        <f ca="1" t="shared" si="19"/>
        <v>0.3024017731416741</v>
      </c>
      <c r="Q73" s="44">
        <f ca="1" t="shared" si="19"/>
        <v>0.23863538705681514</v>
      </c>
      <c r="R73" s="44">
        <f ca="1" t="shared" si="19"/>
        <v>0.39576431689770963</v>
      </c>
      <c r="S73" s="44">
        <f ca="1" t="shared" si="17"/>
        <v>0.575054434193058</v>
      </c>
      <c r="T73" s="44">
        <f ca="1" t="shared" si="17"/>
        <v>0.35876545591243486</v>
      </c>
      <c r="U73" s="44">
        <f ca="1" t="shared" si="17"/>
        <v>0.22307946866764622</v>
      </c>
      <c r="V73" s="44">
        <f ca="1" t="shared" si="17"/>
        <v>0.29103975388612374</v>
      </c>
      <c r="W73" s="44">
        <f ca="1" t="shared" si="17"/>
        <v>0.18016566976012746</v>
      </c>
      <c r="X73" s="44">
        <f ca="1" t="shared" si="17"/>
        <v>0.2791309013477169</v>
      </c>
      <c r="Y73" s="44">
        <f ca="1" t="shared" si="17"/>
        <v>0.2198245078857865</v>
      </c>
      <c r="Z73" s="44">
        <f ca="1" t="shared" si="17"/>
        <v>0.32418695560881444</v>
      </c>
      <c r="AA73" s="44">
        <f ca="1" t="shared" si="17"/>
        <v>0.3110494398910071</v>
      </c>
      <c r="AB73" s="44">
        <f ca="1" t="shared" si="17"/>
        <v>0.4941265794709555</v>
      </c>
      <c r="AC73" s="44">
        <f ca="1" t="shared" si="17"/>
        <v>0.20248653704138297</v>
      </c>
      <c r="AD73" s="44">
        <f ca="1" t="shared" si="17"/>
        <v>0.45137998458984246</v>
      </c>
      <c r="AE73" s="44">
        <f ca="1" t="shared" si="17"/>
        <v>0.2763639278848541</v>
      </c>
      <c r="AF73" s="44">
        <f ca="1" t="shared" si="17"/>
        <v>0.0787364818863642</v>
      </c>
      <c r="AG73" s="44">
        <f ca="1" t="shared" si="17"/>
        <v>0.0667303934947574</v>
      </c>
      <c r="AH73" s="44">
        <f ca="1" t="shared" si="17"/>
        <v>0.1816623190465649</v>
      </c>
      <c r="AI73" s="44">
        <f ca="1" t="shared" si="17"/>
        <v>0.32766912140863563</v>
      </c>
      <c r="AJ73" s="44">
        <f ca="1" t="shared" si="17"/>
        <v>0.34269448156831733</v>
      </c>
      <c r="AK73" s="44">
        <f ca="1" t="shared" si="17"/>
        <v>0.2533991371058968</v>
      </c>
      <c r="AL73" s="44">
        <f ca="1" t="shared" si="17"/>
        <v>0.3501656858609055</v>
      </c>
      <c r="AM73" s="44">
        <f ca="1" t="shared" si="17"/>
        <v>0.32969875640406127</v>
      </c>
      <c r="AN73" s="44">
        <f ca="1" t="shared" si="17"/>
        <v>0.297514826076036</v>
      </c>
      <c r="AO73" s="44">
        <f ca="1" t="shared" si="17"/>
        <v>0.3466742752887875</v>
      </c>
      <c r="AP73" s="44">
        <f ca="1" t="shared" si="17"/>
        <v>0.3040277488751541</v>
      </c>
      <c r="AQ73" s="44">
        <f ca="1" t="shared" si="17"/>
        <v>0.3356635374993167</v>
      </c>
      <c r="AR73" s="44">
        <f ca="1" t="shared" si="17"/>
        <v>0.3337138268951009</v>
      </c>
      <c r="AS73" s="44">
        <f ca="1" t="shared" si="17"/>
        <v>0.20856052848963302</v>
      </c>
      <c r="AT73" s="44">
        <f ca="1" t="shared" si="17"/>
        <v>0.4203729135247649</v>
      </c>
      <c r="AU73" s="44">
        <f ca="1" t="shared" si="17"/>
        <v>0.21758764636374134</v>
      </c>
      <c r="AV73" s="44">
        <f ca="1" t="shared" si="17"/>
        <v>0.3391007199889459</v>
      </c>
      <c r="AW73" s="44">
        <f ca="1" t="shared" si="17"/>
        <v>0.5100205149564672</v>
      </c>
      <c r="AX73" s="44">
        <f ca="1" t="shared" si="17"/>
        <v>0.4661785596802418</v>
      </c>
      <c r="AY73" s="44">
        <f ca="1" t="shared" si="17"/>
        <v>0.4492598369020331</v>
      </c>
      <c r="AZ73" s="44">
        <f ca="1" t="shared" si="17"/>
        <v>0.3690506553342178</v>
      </c>
    </row>
    <row r="74" spans="2:52" ht="15">
      <c r="B74" s="44">
        <f aca="true" t="shared" si="20" ref="B74:B107">B73+1</f>
        <v>67</v>
      </c>
      <c r="C74" s="44">
        <f ca="1" t="shared" si="18"/>
        <v>0.39848606611465054</v>
      </c>
      <c r="D74" s="44">
        <f ca="1" t="shared" si="17"/>
        <v>0.25424791585945516</v>
      </c>
      <c r="E74" s="44">
        <f ca="1" t="shared" si="17"/>
        <v>0.33834369645409806</v>
      </c>
      <c r="F74" s="44">
        <f ca="1" t="shared" si="17"/>
        <v>0.33037965469706243</v>
      </c>
      <c r="G74" s="44">
        <f ca="1" t="shared" si="17"/>
        <v>0.3688266095434197</v>
      </c>
      <c r="H74" s="44">
        <f ca="1" t="shared" si="17"/>
        <v>0.334762606505631</v>
      </c>
      <c r="I74" s="44">
        <f ca="1" t="shared" si="17"/>
        <v>0.3170714909713432</v>
      </c>
      <c r="J74" s="44">
        <f ca="1" t="shared" si="17"/>
        <v>0.6771881235952214</v>
      </c>
      <c r="K74" s="44">
        <f ca="1" t="shared" si="17"/>
        <v>0.25611533650468016</v>
      </c>
      <c r="L74" s="44">
        <f ca="1" t="shared" si="17"/>
        <v>0.23663872954327822</v>
      </c>
      <c r="M74" s="44">
        <f ca="1" t="shared" si="17"/>
        <v>0.350399337922056</v>
      </c>
      <c r="N74" s="44">
        <f ca="1" t="shared" si="17"/>
        <v>0.4938448096967909</v>
      </c>
      <c r="O74" s="44">
        <f ca="1" t="shared" si="17"/>
        <v>0.3356997489606314</v>
      </c>
      <c r="P74" s="44">
        <f ca="1" t="shared" si="17"/>
        <v>0.42466680313230126</v>
      </c>
      <c r="Q74" s="44">
        <f ca="1" t="shared" si="17"/>
        <v>0.1310699346855687</v>
      </c>
      <c r="R74" s="44">
        <f ca="1" t="shared" si="17"/>
        <v>0.21986269732497854</v>
      </c>
      <c r="S74" s="44">
        <f ca="1" t="shared" si="17"/>
        <v>0.3272530122686099</v>
      </c>
      <c r="T74" s="44">
        <f ca="1" t="shared" si="17"/>
        <v>0.28481764153659833</v>
      </c>
      <c r="U74" s="44">
        <f ca="1" t="shared" si="17"/>
        <v>0.11997141562928545</v>
      </c>
      <c r="V74" s="44">
        <f ca="1" t="shared" si="17"/>
        <v>0.16210645008751634</v>
      </c>
      <c r="W74" s="44">
        <f ca="1" t="shared" si="17"/>
        <v>0.4443531241451138</v>
      </c>
      <c r="X74" s="44">
        <f ca="1" t="shared" si="17"/>
        <v>0.39578037743732286</v>
      </c>
      <c r="Y74" s="44">
        <f ca="1" t="shared" si="17"/>
        <v>0.2844205059018211</v>
      </c>
      <c r="Z74" s="44">
        <f ca="1" t="shared" si="17"/>
        <v>0.16390026019341533</v>
      </c>
      <c r="AA74" s="44">
        <f ca="1" t="shared" si="17"/>
        <v>0.25759739369525086</v>
      </c>
      <c r="AB74" s="44">
        <f ca="1" t="shared" si="17"/>
        <v>0.34262672607234</v>
      </c>
      <c r="AC74" s="44">
        <f ca="1" t="shared" si="17"/>
        <v>0.300361480018183</v>
      </c>
      <c r="AD74" s="44">
        <f ca="1" t="shared" si="17"/>
        <v>0.34958088812823834</v>
      </c>
      <c r="AE74" s="44">
        <f ca="1" t="shared" si="17"/>
        <v>0.4619783856847206</v>
      </c>
      <c r="AF74" s="44">
        <f ca="1" t="shared" si="17"/>
        <v>0.19101820482251514</v>
      </c>
      <c r="AG74" s="44">
        <f ca="1" t="shared" si="17"/>
        <v>0.2889179822731176</v>
      </c>
      <c r="AH74" s="44">
        <f ca="1" t="shared" si="17"/>
        <v>0.19404837852511375</v>
      </c>
      <c r="AI74" s="44">
        <f ca="1" t="shared" si="17"/>
        <v>0.466400891724265</v>
      </c>
      <c r="AJ74" s="44">
        <f ca="1" t="shared" si="17"/>
        <v>0.2728767616140293</v>
      </c>
      <c r="AK74" s="44">
        <f ca="1" t="shared" si="17"/>
        <v>0.25958205059071376</v>
      </c>
      <c r="AL74" s="44">
        <f ca="1" t="shared" si="17"/>
        <v>0.20327551790301407</v>
      </c>
      <c r="AM74" s="44">
        <f ca="1" t="shared" si="17"/>
        <v>0.11187053942285718</v>
      </c>
      <c r="AN74" s="44">
        <f ca="1" t="shared" si="17"/>
        <v>0.4058855041310927</v>
      </c>
      <c r="AO74" s="44">
        <f ca="1" t="shared" si="17"/>
        <v>0.2397054747240716</v>
      </c>
      <c r="AP74" s="44">
        <f ca="1" t="shared" si="17"/>
        <v>0.2749306778194337</v>
      </c>
      <c r="AQ74" s="44">
        <f ca="1" t="shared" si="17"/>
        <v>0.377383223332868</v>
      </c>
      <c r="AR74" s="44">
        <f ca="1" t="shared" si="17"/>
        <v>0.39568037671602885</v>
      </c>
      <c r="AS74" s="44">
        <f ca="1" t="shared" si="17"/>
        <v>0.44453044699545086</v>
      </c>
      <c r="AT74" s="44">
        <f ca="1" t="shared" si="17"/>
        <v>0.27681693958262577</v>
      </c>
      <c r="AU74" s="44">
        <f ca="1" t="shared" si="17"/>
        <v>0.14052419198812588</v>
      </c>
      <c r="AV74" s="44">
        <f ca="1" t="shared" si="17"/>
        <v>0.4239745517272266</v>
      </c>
      <c r="AW74" s="44">
        <f ca="1" t="shared" si="17"/>
        <v>0.3086581295693645</v>
      </c>
      <c r="AX74" s="44">
        <f ca="1" t="shared" si="17"/>
        <v>0.407743559203209</v>
      </c>
      <c r="AY74" s="44">
        <f ca="1" t="shared" si="17"/>
        <v>0.26045474202319435</v>
      </c>
      <c r="AZ74" s="44">
        <f ca="1" t="shared" si="17"/>
        <v>0.40830257881808174</v>
      </c>
    </row>
    <row r="75" spans="2:52" ht="15">
      <c r="B75" s="44">
        <f t="shared" si="20"/>
        <v>68</v>
      </c>
      <c r="C75" s="44">
        <f ca="1" t="shared" si="18"/>
        <v>0.5126813374965129</v>
      </c>
      <c r="D75" s="44">
        <f ca="1" t="shared" si="17"/>
        <v>0.26425326058911</v>
      </c>
      <c r="E75" s="44">
        <f ca="1" t="shared" si="17"/>
        <v>0.6332816153506734</v>
      </c>
      <c r="F75" s="44">
        <f ca="1" t="shared" si="17"/>
        <v>0.24015750717574508</v>
      </c>
      <c r="G75" s="44">
        <f ca="1" t="shared" si="17"/>
        <v>0.27356260306407204</v>
      </c>
      <c r="H75" s="44">
        <f ca="1" t="shared" si="17"/>
        <v>0.16462375867424797</v>
      </c>
      <c r="I75" s="44">
        <f ca="1" t="shared" si="17"/>
        <v>0.2328600663212706</v>
      </c>
      <c r="J75" s="44">
        <f ca="1" t="shared" si="17"/>
        <v>0.020249042650968274</v>
      </c>
      <c r="K75" s="44">
        <f ca="1" t="shared" si="17"/>
        <v>0.14881765436182012</v>
      </c>
      <c r="L75" s="44">
        <f ca="1" t="shared" si="17"/>
        <v>0.3010955701277103</v>
      </c>
      <c r="M75" s="44">
        <f ca="1" t="shared" si="17"/>
        <v>0.16315063236538785</v>
      </c>
      <c r="N75" s="44">
        <f ca="1" t="shared" si="17"/>
        <v>0.3555178441149376</v>
      </c>
      <c r="O75" s="44">
        <f ca="1" t="shared" si="17"/>
        <v>0.2663117976532377</v>
      </c>
      <c r="P75" s="44">
        <f ca="1" t="shared" si="17"/>
        <v>0.2654934352940982</v>
      </c>
      <c r="Q75" s="44">
        <f ca="1" t="shared" si="17"/>
        <v>0.35049861271869914</v>
      </c>
      <c r="R75" s="44">
        <f ca="1" t="shared" si="17"/>
        <v>0.38670779090447344</v>
      </c>
      <c r="S75" s="44">
        <f ca="1" t="shared" si="17"/>
        <v>0.3720674526088962</v>
      </c>
      <c r="T75" s="44">
        <f ca="1" t="shared" si="17"/>
        <v>0.22445339397678615</v>
      </c>
      <c r="U75" s="44">
        <f ca="1" t="shared" si="17"/>
        <v>0.2685949562638984</v>
      </c>
      <c r="V75" s="44">
        <f ca="1" t="shared" si="17"/>
        <v>0.5168600980726115</v>
      </c>
      <c r="W75" s="44">
        <f ca="1" t="shared" si="17"/>
        <v>0.2782785849673368</v>
      </c>
      <c r="X75" s="44">
        <f ca="1" t="shared" si="17"/>
        <v>0.44092124056494064</v>
      </c>
      <c r="Y75" s="44">
        <f ca="1" t="shared" si="17"/>
        <v>0.4495630249803979</v>
      </c>
      <c r="Z75" s="44">
        <f ca="1" t="shared" si="17"/>
        <v>0.23708041015854123</v>
      </c>
      <c r="AA75" s="44">
        <f ca="1" t="shared" si="17"/>
        <v>0.3035138105052143</v>
      </c>
      <c r="AB75" s="44">
        <f ca="1" t="shared" si="17"/>
        <v>0.36442134148240957</v>
      </c>
      <c r="AC75" s="44">
        <f ca="1" t="shared" si="17"/>
        <v>0.38372219800236484</v>
      </c>
      <c r="AD75" s="44">
        <f ca="1" t="shared" si="17"/>
        <v>0.31004509640451905</v>
      </c>
      <c r="AE75" s="44">
        <f ca="1" t="shared" si="17"/>
        <v>0.596044050389937</v>
      </c>
      <c r="AF75" s="44">
        <f ca="1" t="shared" si="17"/>
        <v>0.2925462006976391</v>
      </c>
      <c r="AG75" s="44">
        <f ca="1" t="shared" si="17"/>
        <v>0.2428131697737162</v>
      </c>
      <c r="AH75" s="44">
        <f ca="1" t="shared" si="17"/>
        <v>0.38852681461412314</v>
      </c>
      <c r="AI75" s="44">
        <f ca="1" t="shared" si="17"/>
        <v>0.10156950187065333</v>
      </c>
      <c r="AJ75" s="44">
        <f ca="1" t="shared" si="17"/>
        <v>0.190301430921308</v>
      </c>
      <c r="AK75" s="44">
        <f ca="1" t="shared" si="17"/>
        <v>0.4349561671265599</v>
      </c>
      <c r="AL75" s="44">
        <f ca="1" t="shared" si="17"/>
        <v>0.3181703668493325</v>
      </c>
      <c r="AM75" s="44">
        <f ca="1" t="shared" si="17"/>
        <v>0.34919112913422257</v>
      </c>
      <c r="AN75" s="44">
        <f ca="1" t="shared" si="17"/>
        <v>0.21149930423941002</v>
      </c>
      <c r="AO75" s="44">
        <f ca="1" t="shared" si="17"/>
        <v>0.38150533100170414</v>
      </c>
      <c r="AP75" s="44">
        <f ca="1" t="shared" si="17"/>
        <v>0.31451767703786093</v>
      </c>
      <c r="AQ75" s="44">
        <f ca="1" t="shared" si="17"/>
        <v>0.30640151373245905</v>
      </c>
      <c r="AR75" s="44">
        <f ca="1" t="shared" si="17"/>
        <v>0.2733825503586376</v>
      </c>
      <c r="AS75" s="44">
        <f ca="1" t="shared" si="17"/>
        <v>0.1907281695113972</v>
      </c>
      <c r="AT75" s="44">
        <f ca="1" t="shared" si="17"/>
        <v>0.43236883142550364</v>
      </c>
      <c r="AU75" s="44">
        <f ca="1" t="shared" si="17"/>
        <v>0.3192596137773007</v>
      </c>
      <c r="AV75" s="44">
        <f ca="1" t="shared" si="17"/>
        <v>0.4467915779283721</v>
      </c>
      <c r="AW75" s="44">
        <f ca="1" t="shared" si="17"/>
        <v>0.43628095771743386</v>
      </c>
      <c r="AX75" s="44">
        <f ca="1" t="shared" si="17"/>
        <v>0.41044891729944877</v>
      </c>
      <c r="AY75" s="44">
        <f ca="1" t="shared" si="17"/>
        <v>0.4413780680385454</v>
      </c>
      <c r="AZ75" s="44">
        <f ca="1" t="shared" si="17"/>
        <v>0.18103386123848075</v>
      </c>
    </row>
    <row r="76" spans="2:52" ht="15">
      <c r="B76" s="44">
        <f t="shared" si="20"/>
        <v>69</v>
      </c>
      <c r="C76" s="44">
        <f ca="1" t="shared" si="18"/>
        <v>0.06720679733064866</v>
      </c>
      <c r="D76" s="44">
        <f ca="1" t="shared" si="17"/>
        <v>0.19811318369054165</v>
      </c>
      <c r="E76" s="44">
        <f ca="1" t="shared" si="17"/>
        <v>0.3608357639125841</v>
      </c>
      <c r="F76" s="44">
        <f ca="1" t="shared" si="17"/>
        <v>0.3534304737758014</v>
      </c>
      <c r="G76" s="44">
        <f ca="1" t="shared" si="17"/>
        <v>0.2623952116321706</v>
      </c>
      <c r="H76" s="44">
        <f ca="1" t="shared" si="17"/>
        <v>0.3758573555738896</v>
      </c>
      <c r="I76" s="44">
        <f ca="1" t="shared" si="17"/>
        <v>0.2005238601022697</v>
      </c>
      <c r="J76" s="44">
        <f ca="1" t="shared" si="17"/>
        <v>0.3233840628734193</v>
      </c>
      <c r="K76" s="44">
        <f ca="1" t="shared" si="17"/>
        <v>0.26960561174424846</v>
      </c>
      <c r="L76" s="44">
        <f ca="1" t="shared" si="17"/>
        <v>0.5181185343980366</v>
      </c>
      <c r="M76" s="44">
        <f ca="1" t="shared" si="17"/>
        <v>0.2719818987592441</v>
      </c>
      <c r="N76" s="44">
        <f ca="1" t="shared" si="17"/>
        <v>0.31642294675219174</v>
      </c>
      <c r="O76" s="44">
        <f ca="1" t="shared" si="17"/>
        <v>0.34371486686708097</v>
      </c>
      <c r="P76" s="44">
        <f ca="1" t="shared" si="17"/>
        <v>0.2715739440088467</v>
      </c>
      <c r="Q76" s="44">
        <f aca="true" ca="1" t="shared" si="21" ref="D76:AZ81">NORMINV(RAND(),$C$4,$D$4)</f>
        <v>0.21509801784803864</v>
      </c>
      <c r="R76" s="44">
        <f ca="1" t="shared" si="21"/>
        <v>0.5494421060727233</v>
      </c>
      <c r="S76" s="44">
        <f ca="1" t="shared" si="21"/>
        <v>0.21736461427402118</v>
      </c>
      <c r="T76" s="44">
        <f ca="1" t="shared" si="21"/>
        <v>0.5332231638033949</v>
      </c>
      <c r="U76" s="44">
        <f ca="1" t="shared" si="21"/>
        <v>0.561980778410708</v>
      </c>
      <c r="V76" s="44">
        <f ca="1" t="shared" si="21"/>
        <v>0.2959538292963124</v>
      </c>
      <c r="W76" s="44">
        <f ca="1" t="shared" si="21"/>
        <v>0.3558825085628925</v>
      </c>
      <c r="X76" s="44">
        <f ca="1" t="shared" si="21"/>
        <v>0.48239053391824294</v>
      </c>
      <c r="Y76" s="44">
        <f ca="1" t="shared" si="21"/>
        <v>0.23430031251114453</v>
      </c>
      <c r="Z76" s="44">
        <f ca="1" t="shared" si="21"/>
        <v>0.44946762820802466</v>
      </c>
      <c r="AA76" s="44">
        <f ca="1" t="shared" si="21"/>
        <v>0.39844598187939373</v>
      </c>
      <c r="AB76" s="44">
        <f ca="1" t="shared" si="21"/>
        <v>0.3705376273117799</v>
      </c>
      <c r="AC76" s="44">
        <f ca="1" t="shared" si="21"/>
        <v>0.26408997183483246</v>
      </c>
      <c r="AD76" s="44">
        <f ca="1" t="shared" si="21"/>
        <v>0.17968842433544827</v>
      </c>
      <c r="AE76" s="44">
        <f ca="1" t="shared" si="21"/>
        <v>0.3932164014657566</v>
      </c>
      <c r="AF76" s="44">
        <f ca="1" t="shared" si="21"/>
        <v>0.4131327044807781</v>
      </c>
      <c r="AG76" s="44">
        <f ca="1" t="shared" si="21"/>
        <v>0.388824077410797</v>
      </c>
      <c r="AH76" s="44">
        <f ca="1" t="shared" si="21"/>
        <v>0.1617345899686886</v>
      </c>
      <c r="AI76" s="44">
        <f ca="1" t="shared" si="21"/>
        <v>0.31611997077273846</v>
      </c>
      <c r="AJ76" s="44">
        <f ca="1" t="shared" si="21"/>
        <v>0.17552089392640538</v>
      </c>
      <c r="AK76" s="44">
        <f ca="1" t="shared" si="21"/>
        <v>0.49102910274346123</v>
      </c>
      <c r="AL76" s="44">
        <f ca="1" t="shared" si="21"/>
        <v>0.25687225176300454</v>
      </c>
      <c r="AM76" s="44">
        <f ca="1" t="shared" si="21"/>
        <v>0.30842823287860544</v>
      </c>
      <c r="AN76" s="44">
        <f ca="1" t="shared" si="21"/>
        <v>0.2959014622107209</v>
      </c>
      <c r="AO76" s="44">
        <f ca="1" t="shared" si="21"/>
        <v>0.23269525700490892</v>
      </c>
      <c r="AP76" s="44">
        <f ca="1" t="shared" si="21"/>
        <v>0.4249999707863348</v>
      </c>
      <c r="AQ76" s="44">
        <f ca="1" t="shared" si="21"/>
        <v>0.18453631278195795</v>
      </c>
      <c r="AR76" s="44">
        <f ca="1" t="shared" si="21"/>
        <v>0.04424322248752871</v>
      </c>
      <c r="AS76" s="44">
        <f ca="1" t="shared" si="21"/>
        <v>0.27826234487186197</v>
      </c>
      <c r="AT76" s="44">
        <f ca="1" t="shared" si="21"/>
        <v>0.19796999360324238</v>
      </c>
      <c r="AU76" s="44">
        <f ca="1" t="shared" si="21"/>
        <v>0.4866300604155533</v>
      </c>
      <c r="AV76" s="44">
        <f ca="1" t="shared" si="21"/>
        <v>0.3167719337241494</v>
      </c>
      <c r="AW76" s="44">
        <f ca="1" t="shared" si="21"/>
        <v>0.1655160821751007</v>
      </c>
      <c r="AX76" s="44">
        <f ca="1" t="shared" si="21"/>
        <v>0.17909548773392156</v>
      </c>
      <c r="AY76" s="44">
        <f ca="1" t="shared" si="21"/>
        <v>0.2729600670985255</v>
      </c>
      <c r="AZ76" s="44">
        <f ca="1" t="shared" si="21"/>
        <v>0.36828140764194117</v>
      </c>
    </row>
    <row r="77" spans="2:52" ht="15">
      <c r="B77" s="44">
        <f t="shared" si="20"/>
        <v>70</v>
      </c>
      <c r="C77" s="44">
        <f ca="1" t="shared" si="18"/>
        <v>0.4315840218103644</v>
      </c>
      <c r="D77" s="44">
        <f ca="1" t="shared" si="21"/>
        <v>0.5478849709071126</v>
      </c>
      <c r="E77" s="44">
        <f ca="1" t="shared" si="21"/>
        <v>0.3668992817796291</v>
      </c>
      <c r="F77" s="44">
        <f ca="1" t="shared" si="21"/>
        <v>0.2713770698068506</v>
      </c>
      <c r="G77" s="44">
        <f ca="1" t="shared" si="21"/>
        <v>0.2195502743359135</v>
      </c>
      <c r="H77" s="44">
        <f ca="1" t="shared" si="21"/>
        <v>0.5576464731097719</v>
      </c>
      <c r="I77" s="44">
        <f ca="1" t="shared" si="21"/>
        <v>0.4915274657928076</v>
      </c>
      <c r="J77" s="44">
        <f ca="1" t="shared" si="21"/>
        <v>0.08764546677132384</v>
      </c>
      <c r="K77" s="44">
        <f ca="1" t="shared" si="21"/>
        <v>0.4389911390212506</v>
      </c>
      <c r="L77" s="44">
        <f ca="1" t="shared" si="21"/>
        <v>0.3288400184899835</v>
      </c>
      <c r="M77" s="44">
        <f ca="1" t="shared" si="21"/>
        <v>0.19014351867866072</v>
      </c>
      <c r="N77" s="44">
        <f ca="1" t="shared" si="21"/>
        <v>0.36067449699075327</v>
      </c>
      <c r="O77" s="44">
        <f ca="1" t="shared" si="21"/>
        <v>0.3883671638577523</v>
      </c>
      <c r="P77" s="44">
        <f ca="1" t="shared" si="21"/>
        <v>0.2731964035552196</v>
      </c>
      <c r="Q77" s="44">
        <f ca="1" t="shared" si="21"/>
        <v>0.4213824738974254</v>
      </c>
      <c r="R77" s="44">
        <f ca="1" t="shared" si="21"/>
        <v>0.2714300444517459</v>
      </c>
      <c r="S77" s="44">
        <f ca="1" t="shared" si="21"/>
        <v>0.10799095365627306</v>
      </c>
      <c r="T77" s="44">
        <f ca="1" t="shared" si="21"/>
        <v>0.29374551568273827</v>
      </c>
      <c r="U77" s="44">
        <f ca="1" t="shared" si="21"/>
        <v>0.10794644229438746</v>
      </c>
      <c r="V77" s="44">
        <f ca="1" t="shared" si="21"/>
        <v>0.5622253771020574</v>
      </c>
      <c r="W77" s="44">
        <f ca="1" t="shared" si="21"/>
        <v>0.29437392676857005</v>
      </c>
      <c r="X77" s="44">
        <f ca="1" t="shared" si="21"/>
        <v>0.0882478880830283</v>
      </c>
      <c r="Y77" s="44">
        <f ca="1" t="shared" si="21"/>
        <v>0.4396377181662464</v>
      </c>
      <c r="Z77" s="44">
        <f ca="1" t="shared" si="21"/>
        <v>0.40106108216757397</v>
      </c>
      <c r="AA77" s="44">
        <f ca="1" t="shared" si="21"/>
        <v>0.32481402588491426</v>
      </c>
      <c r="AB77" s="44">
        <f ca="1" t="shared" si="21"/>
        <v>0.2988670066599736</v>
      </c>
      <c r="AC77" s="44">
        <f ca="1" t="shared" si="21"/>
        <v>0.15041440590044008</v>
      </c>
      <c r="AD77" s="44">
        <f ca="1" t="shared" si="21"/>
        <v>0.4708588331704241</v>
      </c>
      <c r="AE77" s="44">
        <f ca="1" t="shared" si="21"/>
        <v>0.2133045547891223</v>
      </c>
      <c r="AF77" s="44">
        <f ca="1" t="shared" si="21"/>
        <v>0.25267182498014595</v>
      </c>
      <c r="AG77" s="44">
        <f ca="1" t="shared" si="21"/>
        <v>0.3016215267090406</v>
      </c>
      <c r="AH77" s="44">
        <f ca="1" t="shared" si="21"/>
        <v>0.4532849283343422</v>
      </c>
      <c r="AI77" s="44">
        <f ca="1" t="shared" si="21"/>
        <v>0.6233099917016884</v>
      </c>
      <c r="AJ77" s="44">
        <f ca="1" t="shared" si="21"/>
        <v>0.34987660915284674</v>
      </c>
      <c r="AK77" s="44">
        <f ca="1" t="shared" si="21"/>
        <v>0.17681826624372904</v>
      </c>
      <c r="AL77" s="44">
        <f ca="1" t="shared" si="21"/>
        <v>0.332569169141715</v>
      </c>
      <c r="AM77" s="44">
        <f ca="1" t="shared" si="21"/>
        <v>0.4071916436630758</v>
      </c>
      <c r="AN77" s="44">
        <f ca="1" t="shared" si="21"/>
        <v>0.2526743357403064</v>
      </c>
      <c r="AO77" s="44">
        <f ca="1" t="shared" si="21"/>
        <v>0.35921065657588075</v>
      </c>
      <c r="AP77" s="44">
        <f ca="1" t="shared" si="21"/>
        <v>0.2512659484179263</v>
      </c>
      <c r="AQ77" s="44">
        <f ca="1" t="shared" si="21"/>
        <v>0.12507837704503325</v>
      </c>
      <c r="AR77" s="44">
        <f ca="1" t="shared" si="21"/>
        <v>0.370140804412634</v>
      </c>
      <c r="AS77" s="44">
        <f ca="1" t="shared" si="21"/>
        <v>0.44775374889823966</v>
      </c>
      <c r="AT77" s="44">
        <f ca="1" t="shared" si="21"/>
        <v>0.2508620294605553</v>
      </c>
      <c r="AU77" s="44">
        <f ca="1" t="shared" si="21"/>
        <v>0.5142078797505979</v>
      </c>
      <c r="AV77" s="44">
        <f ca="1" t="shared" si="21"/>
        <v>0.32792700072294173</v>
      </c>
      <c r="AW77" s="44">
        <f ca="1" t="shared" si="21"/>
        <v>0.31190405777318564</v>
      </c>
      <c r="AX77" s="44">
        <f ca="1" t="shared" si="21"/>
        <v>0.45105467979766</v>
      </c>
      <c r="AY77" s="44">
        <f ca="1" t="shared" si="21"/>
        <v>0.458215208167696</v>
      </c>
      <c r="AZ77" s="44">
        <f ca="1" t="shared" si="21"/>
        <v>0.4635043483288483</v>
      </c>
    </row>
    <row r="78" spans="2:52" ht="15">
      <c r="B78" s="44">
        <f t="shared" si="20"/>
        <v>71</v>
      </c>
      <c r="C78" s="44">
        <f ca="1" t="shared" si="18"/>
        <v>0.217566454690213</v>
      </c>
      <c r="D78" s="44">
        <f ca="1" t="shared" si="21"/>
        <v>0.38676083037665293</v>
      </c>
      <c r="E78" s="44">
        <f ca="1" t="shared" si="21"/>
        <v>0.27686533487585835</v>
      </c>
      <c r="F78" s="44">
        <f ca="1" t="shared" si="21"/>
        <v>0.18852220722897836</v>
      </c>
      <c r="G78" s="44">
        <f ca="1" t="shared" si="21"/>
        <v>0.3700219859022049</v>
      </c>
      <c r="H78" s="44">
        <f ca="1" t="shared" si="21"/>
        <v>0.2891360076152012</v>
      </c>
      <c r="I78" s="44">
        <f ca="1" t="shared" si="21"/>
        <v>0.3423691580215298</v>
      </c>
      <c r="J78" s="44">
        <f ca="1" t="shared" si="21"/>
        <v>0.1450315069583496</v>
      </c>
      <c r="K78" s="44">
        <f ca="1" t="shared" si="21"/>
        <v>0.35409616312560255</v>
      </c>
      <c r="L78" s="44">
        <f ca="1" t="shared" si="21"/>
        <v>0.43445980859182015</v>
      </c>
      <c r="M78" s="44">
        <f ca="1" t="shared" si="21"/>
        <v>0.3685412285349766</v>
      </c>
      <c r="N78" s="44">
        <f ca="1" t="shared" si="21"/>
        <v>0.18879780129249307</v>
      </c>
      <c r="O78" s="44">
        <f ca="1" t="shared" si="21"/>
        <v>0.5176728358193764</v>
      </c>
      <c r="P78" s="44">
        <f ca="1" t="shared" si="21"/>
        <v>0.28852758386765387</v>
      </c>
      <c r="Q78" s="44">
        <f ca="1" t="shared" si="21"/>
        <v>0.23618438163978606</v>
      </c>
      <c r="R78" s="44">
        <f ca="1" t="shared" si="21"/>
        <v>0.3282509549623879</v>
      </c>
      <c r="S78" s="44">
        <f ca="1" t="shared" si="21"/>
        <v>0.24971792716939972</v>
      </c>
      <c r="T78" s="44">
        <f ca="1" t="shared" si="21"/>
        <v>0.3672576922727259</v>
      </c>
      <c r="U78" s="44">
        <f ca="1" t="shared" si="21"/>
        <v>0.19067980734370757</v>
      </c>
      <c r="V78" s="44">
        <f ca="1" t="shared" si="21"/>
        <v>0.198580491384916</v>
      </c>
      <c r="W78" s="44">
        <f ca="1" t="shared" si="21"/>
        <v>0.34524987628874565</v>
      </c>
      <c r="X78" s="44">
        <f ca="1" t="shared" si="21"/>
        <v>0.18517889036278606</v>
      </c>
      <c r="Y78" s="44">
        <f ca="1" t="shared" si="21"/>
        <v>0.356339989974451</v>
      </c>
      <c r="Z78" s="44">
        <f ca="1" t="shared" si="21"/>
        <v>0.4405082924997592</v>
      </c>
      <c r="AA78" s="44">
        <f ca="1" t="shared" si="21"/>
        <v>0.2737329920358687</v>
      </c>
      <c r="AB78" s="44">
        <f ca="1" t="shared" si="21"/>
        <v>0.3420264812778298</v>
      </c>
      <c r="AC78" s="44">
        <f ca="1" t="shared" si="21"/>
        <v>0.25638662482317687</v>
      </c>
      <c r="AD78" s="44">
        <f ca="1" t="shared" si="21"/>
        <v>0.4297600890310101</v>
      </c>
      <c r="AE78" s="44">
        <f ca="1" t="shared" si="21"/>
        <v>0.3631070696404425</v>
      </c>
      <c r="AF78" s="44">
        <f ca="1" t="shared" si="21"/>
        <v>0.2746059211063774</v>
      </c>
      <c r="AG78" s="44">
        <f ca="1" t="shared" si="21"/>
        <v>0.3027633986603573</v>
      </c>
      <c r="AH78" s="44">
        <f ca="1" t="shared" si="21"/>
        <v>0.32125685936988824</v>
      </c>
      <c r="AI78" s="44">
        <f ca="1" t="shared" si="21"/>
        <v>0.5342682019006912</v>
      </c>
      <c r="AJ78" s="44">
        <f ca="1" t="shared" si="21"/>
        <v>0.24424760948951865</v>
      </c>
      <c r="AK78" s="44">
        <f ca="1" t="shared" si="21"/>
        <v>0.4435511497860716</v>
      </c>
      <c r="AL78" s="44">
        <f ca="1" t="shared" si="21"/>
        <v>0.1823733292282411</v>
      </c>
      <c r="AM78" s="44">
        <f ca="1" t="shared" si="21"/>
        <v>0.45876698412010575</v>
      </c>
      <c r="AN78" s="44">
        <f ca="1" t="shared" si="21"/>
        <v>0.19958671391940264</v>
      </c>
      <c r="AO78" s="44">
        <f ca="1" t="shared" si="21"/>
        <v>0.11078706270516803</v>
      </c>
      <c r="AP78" s="44">
        <f ca="1" t="shared" si="21"/>
        <v>0.39764056078455423</v>
      </c>
      <c r="AQ78" s="44">
        <f ca="1" t="shared" si="21"/>
        <v>0.6326316696457063</v>
      </c>
      <c r="AR78" s="44">
        <f ca="1" t="shared" si="21"/>
        <v>0.11322661321397207</v>
      </c>
      <c r="AS78" s="44">
        <f ca="1" t="shared" si="21"/>
        <v>0.22568015576542078</v>
      </c>
      <c r="AT78" s="44">
        <f ca="1" t="shared" si="21"/>
        <v>0.3522337517861379</v>
      </c>
      <c r="AU78" s="44">
        <f ca="1" t="shared" si="21"/>
        <v>0.5754150241236182</v>
      </c>
      <c r="AV78" s="44">
        <f ca="1" t="shared" si="21"/>
        <v>0.3376787920961396</v>
      </c>
      <c r="AW78" s="44">
        <f ca="1" t="shared" si="21"/>
        <v>0.39182157474763707</v>
      </c>
      <c r="AX78" s="44">
        <f ca="1" t="shared" si="21"/>
        <v>0.405696316857076</v>
      </c>
      <c r="AY78" s="44">
        <f ca="1" t="shared" si="21"/>
        <v>0.3899848122349814</v>
      </c>
      <c r="AZ78" s="44">
        <f ca="1" t="shared" si="21"/>
        <v>0.3142389544260811</v>
      </c>
    </row>
    <row r="79" spans="2:52" ht="15">
      <c r="B79" s="44">
        <f t="shared" si="20"/>
        <v>72</v>
      </c>
      <c r="C79" s="44">
        <f ca="1" t="shared" si="18"/>
        <v>0.3248881772980891</v>
      </c>
      <c r="D79" s="44">
        <f ca="1" t="shared" si="21"/>
        <v>0.3252462267571116</v>
      </c>
      <c r="E79" s="44">
        <f ca="1" t="shared" si="21"/>
        <v>0.2815027701274921</v>
      </c>
      <c r="F79" s="44">
        <f ca="1" t="shared" si="21"/>
        <v>0.09802568855007213</v>
      </c>
      <c r="G79" s="44">
        <f ca="1" t="shared" si="21"/>
        <v>0.17075871239338186</v>
      </c>
      <c r="H79" s="44">
        <f ca="1" t="shared" si="21"/>
        <v>0.26261283607030705</v>
      </c>
      <c r="I79" s="44">
        <f ca="1" t="shared" si="21"/>
        <v>0.06769315276747195</v>
      </c>
      <c r="J79" s="44">
        <f ca="1" t="shared" si="21"/>
        <v>0.18051552562927592</v>
      </c>
      <c r="K79" s="44">
        <f ca="1" t="shared" si="21"/>
        <v>0.22127261658450564</v>
      </c>
      <c r="L79" s="44">
        <f ca="1" t="shared" si="21"/>
        <v>0.4318874036329571</v>
      </c>
      <c r="M79" s="44">
        <f ca="1" t="shared" si="21"/>
        <v>0.14965205914042007</v>
      </c>
      <c r="N79" s="44">
        <f ca="1" t="shared" si="21"/>
        <v>0.18267594043179797</v>
      </c>
      <c r="O79" s="44">
        <f ca="1" t="shared" si="21"/>
        <v>0.40613314679184503</v>
      </c>
      <c r="P79" s="44">
        <f ca="1" t="shared" si="21"/>
        <v>0.2654441025055779</v>
      </c>
      <c r="Q79" s="44">
        <f ca="1" t="shared" si="21"/>
        <v>0.3225058877823878</v>
      </c>
      <c r="R79" s="44">
        <f ca="1" t="shared" si="21"/>
        <v>0.6448369933956024</v>
      </c>
      <c r="S79" s="44">
        <f ca="1" t="shared" si="21"/>
        <v>0.2539646104190769</v>
      </c>
      <c r="T79" s="44">
        <f ca="1" t="shared" si="21"/>
        <v>0.3460402767602568</v>
      </c>
      <c r="U79" s="44">
        <f ca="1" t="shared" si="21"/>
        <v>0.24768618697833972</v>
      </c>
      <c r="V79" s="44">
        <f ca="1" t="shared" si="21"/>
        <v>0.10427815648705935</v>
      </c>
      <c r="W79" s="44">
        <f ca="1" t="shared" si="21"/>
        <v>0.41411879237466165</v>
      </c>
      <c r="X79" s="44">
        <f ca="1" t="shared" si="21"/>
        <v>0.40948351318900617</v>
      </c>
      <c r="Y79" s="44">
        <f ca="1" t="shared" si="21"/>
        <v>0.3845660391481318</v>
      </c>
      <c r="Z79" s="44">
        <f ca="1" t="shared" si="21"/>
        <v>0.4202505361629149</v>
      </c>
      <c r="AA79" s="44">
        <f ca="1" t="shared" si="21"/>
        <v>0.2684759291561835</v>
      </c>
      <c r="AB79" s="44">
        <f ca="1" t="shared" si="21"/>
        <v>0.3536503029762137</v>
      </c>
      <c r="AC79" s="44">
        <f ca="1" t="shared" si="21"/>
        <v>0.3327899666408601</v>
      </c>
      <c r="AD79" s="44">
        <f ca="1" t="shared" si="21"/>
        <v>0.23346462706282384</v>
      </c>
      <c r="AE79" s="44">
        <f ca="1" t="shared" si="21"/>
        <v>0.23166138279532683</v>
      </c>
      <c r="AF79" s="44">
        <f ca="1" t="shared" si="21"/>
        <v>0.12216926538628775</v>
      </c>
      <c r="AG79" s="44">
        <f ca="1" t="shared" si="21"/>
        <v>0.21017803838646398</v>
      </c>
      <c r="AH79" s="44">
        <f ca="1" t="shared" si="21"/>
        <v>0.2931854358141661</v>
      </c>
      <c r="AI79" s="44">
        <f ca="1" t="shared" si="21"/>
        <v>0.5092684105868952</v>
      </c>
      <c r="AJ79" s="44">
        <f ca="1" t="shared" si="21"/>
        <v>0.26766728275227736</v>
      </c>
      <c r="AK79" s="44">
        <f ca="1" t="shared" si="21"/>
        <v>0.16864116531427922</v>
      </c>
      <c r="AL79" s="44">
        <f ca="1" t="shared" si="21"/>
        <v>0.33936688704194096</v>
      </c>
      <c r="AM79" s="44">
        <f ca="1" t="shared" si="21"/>
        <v>0.29405475908510026</v>
      </c>
      <c r="AN79" s="44">
        <f ca="1" t="shared" si="21"/>
        <v>0.14075280786334676</v>
      </c>
      <c r="AO79" s="44">
        <f ca="1" t="shared" si="21"/>
        <v>0.41692784085700985</v>
      </c>
      <c r="AP79" s="44">
        <f ca="1" t="shared" si="21"/>
        <v>0.09883357810467816</v>
      </c>
      <c r="AQ79" s="44">
        <f ca="1" t="shared" si="21"/>
        <v>0.09168547405642263</v>
      </c>
      <c r="AR79" s="44">
        <f ca="1" t="shared" si="21"/>
        <v>0.3746073675547767</v>
      </c>
      <c r="AS79" s="44">
        <f ca="1" t="shared" si="21"/>
        <v>0.31773668833840624</v>
      </c>
      <c r="AT79" s="44">
        <f ca="1" t="shared" si="21"/>
        <v>0.2974913169752999</v>
      </c>
      <c r="AU79" s="44">
        <f ca="1" t="shared" si="21"/>
        <v>0.4188535442833727</v>
      </c>
      <c r="AV79" s="44">
        <f ca="1" t="shared" si="21"/>
        <v>0.26379185792490145</v>
      </c>
      <c r="AW79" s="44">
        <f ca="1" t="shared" si="21"/>
        <v>0.29895226998668567</v>
      </c>
      <c r="AX79" s="44">
        <f ca="1" t="shared" si="21"/>
        <v>0.2008261239050511</v>
      </c>
      <c r="AY79" s="44">
        <f ca="1" t="shared" si="21"/>
        <v>0.19925837844266642</v>
      </c>
      <c r="AZ79" s="44">
        <f ca="1" t="shared" si="21"/>
        <v>0.2904280416043902</v>
      </c>
    </row>
    <row r="80" spans="2:52" ht="15">
      <c r="B80" s="44">
        <f t="shared" si="20"/>
        <v>73</v>
      </c>
      <c r="C80" s="44">
        <f ca="1" t="shared" si="18"/>
        <v>0.4706498928187594</v>
      </c>
      <c r="D80" s="44">
        <f ca="1" t="shared" si="21"/>
        <v>0.23282800116729904</v>
      </c>
      <c r="E80" s="44">
        <f ca="1" t="shared" si="21"/>
        <v>0.4339921652299632</v>
      </c>
      <c r="F80" s="44">
        <f ca="1" t="shared" si="21"/>
        <v>0.2231986568450739</v>
      </c>
      <c r="G80" s="44">
        <f ca="1" t="shared" si="21"/>
        <v>0.16768746164837134</v>
      </c>
      <c r="H80" s="44">
        <f ca="1" t="shared" si="21"/>
        <v>0.2047482016589509</v>
      </c>
      <c r="I80" s="44">
        <f ca="1" t="shared" si="21"/>
        <v>0.46837609630209964</v>
      </c>
      <c r="J80" s="44">
        <f ca="1" t="shared" si="21"/>
        <v>0.4094689645688283</v>
      </c>
      <c r="K80" s="44">
        <f ca="1" t="shared" si="21"/>
        <v>0.3520913862608761</v>
      </c>
      <c r="L80" s="44">
        <f ca="1" t="shared" si="21"/>
        <v>0.22371255901397202</v>
      </c>
      <c r="M80" s="44">
        <f ca="1" t="shared" si="21"/>
        <v>0.3350335751841585</v>
      </c>
      <c r="N80" s="44">
        <f ca="1" t="shared" si="21"/>
        <v>0.2146751892543704</v>
      </c>
      <c r="O80" s="44">
        <f ca="1" t="shared" si="21"/>
        <v>0.3316718321527283</v>
      </c>
      <c r="P80" s="44">
        <f ca="1" t="shared" si="21"/>
        <v>0.18511664883682039</v>
      </c>
      <c r="Q80" s="44">
        <f ca="1" t="shared" si="21"/>
        <v>0.23314843599108248</v>
      </c>
      <c r="R80" s="44">
        <f ca="1" t="shared" si="21"/>
        <v>0.43671879366587235</v>
      </c>
      <c r="S80" s="44">
        <f ca="1" t="shared" si="21"/>
        <v>0.48195352517645595</v>
      </c>
      <c r="T80" s="44">
        <f ca="1" t="shared" si="21"/>
        <v>0.44938412556909096</v>
      </c>
      <c r="U80" s="44">
        <f ca="1" t="shared" si="21"/>
        <v>0.44841228668089106</v>
      </c>
      <c r="V80" s="44">
        <f ca="1" t="shared" si="21"/>
        <v>0.30928641887227426</v>
      </c>
      <c r="W80" s="44">
        <f ca="1" t="shared" si="21"/>
        <v>0.09056343897555791</v>
      </c>
      <c r="X80" s="44">
        <f ca="1" t="shared" si="21"/>
        <v>0.41957907027417174</v>
      </c>
      <c r="Y80" s="44">
        <f ca="1" t="shared" si="21"/>
        <v>0.3935275526063568</v>
      </c>
      <c r="Z80" s="44">
        <f ca="1" t="shared" si="21"/>
        <v>0.15335849204263866</v>
      </c>
      <c r="AA80" s="44">
        <f ca="1" t="shared" si="21"/>
        <v>0.3657469805001248</v>
      </c>
      <c r="AB80" s="44">
        <f ca="1" t="shared" si="21"/>
        <v>0.3348926236200965</v>
      </c>
      <c r="AC80" s="44">
        <f ca="1" t="shared" si="21"/>
        <v>0.3853455919745973</v>
      </c>
      <c r="AD80" s="44">
        <f ca="1" t="shared" si="21"/>
        <v>0.3216029488130893</v>
      </c>
      <c r="AE80" s="44">
        <f ca="1" t="shared" si="21"/>
        <v>0.4633720180299674</v>
      </c>
      <c r="AF80" s="44">
        <f ca="1" t="shared" si="21"/>
        <v>0.31926830531197686</v>
      </c>
      <c r="AG80" s="44">
        <f ca="1" t="shared" si="21"/>
        <v>0.23482431024499606</v>
      </c>
      <c r="AH80" s="44">
        <f ca="1" t="shared" si="21"/>
        <v>0.32568844834261607</v>
      </c>
      <c r="AI80" s="44">
        <f ca="1" t="shared" si="21"/>
        <v>0.20317066154818858</v>
      </c>
      <c r="AJ80" s="44">
        <f ca="1" t="shared" si="21"/>
        <v>0.1333579313699258</v>
      </c>
      <c r="AK80" s="44">
        <f ca="1" t="shared" si="21"/>
        <v>0.21582718240256105</v>
      </c>
      <c r="AL80" s="44">
        <f ca="1" t="shared" si="21"/>
        <v>0.2762814055977419</v>
      </c>
      <c r="AM80" s="44">
        <f ca="1" t="shared" si="21"/>
        <v>0.37944555487273257</v>
      </c>
      <c r="AN80" s="44">
        <f ca="1" t="shared" si="21"/>
        <v>0.31043108201971414</v>
      </c>
      <c r="AO80" s="44">
        <f ca="1" t="shared" si="21"/>
        <v>0.54249043222673</v>
      </c>
      <c r="AP80" s="44">
        <f ca="1" t="shared" si="21"/>
        <v>0.33874450372816134</v>
      </c>
      <c r="AQ80" s="44">
        <f ca="1" t="shared" si="21"/>
        <v>0.2535583696429201</v>
      </c>
      <c r="AR80" s="44">
        <f ca="1" t="shared" si="21"/>
        <v>0.3501435972514551</v>
      </c>
      <c r="AS80" s="44">
        <f ca="1" t="shared" si="21"/>
        <v>0.25089595260168035</v>
      </c>
      <c r="AT80" s="44">
        <f ca="1" t="shared" si="21"/>
        <v>0.13343857799220815</v>
      </c>
      <c r="AU80" s="44">
        <f ca="1" t="shared" si="21"/>
        <v>0.6219437914800702</v>
      </c>
      <c r="AV80" s="44">
        <f ca="1" t="shared" si="21"/>
        <v>0.3852311878798832</v>
      </c>
      <c r="AW80" s="44">
        <f ca="1" t="shared" si="21"/>
        <v>0.27192216433082667</v>
      </c>
      <c r="AX80" s="44">
        <f ca="1" t="shared" si="21"/>
        <v>0.28254318778289816</v>
      </c>
      <c r="AY80" s="44">
        <f ca="1" t="shared" si="21"/>
        <v>0.1972475464561444</v>
      </c>
      <c r="AZ80" s="44">
        <f ca="1" t="shared" si="21"/>
        <v>0.1656934977779053</v>
      </c>
    </row>
    <row r="81" spans="2:52" ht="15">
      <c r="B81" s="44">
        <f t="shared" si="20"/>
        <v>74</v>
      </c>
      <c r="C81" s="44">
        <f ca="1" t="shared" si="18"/>
        <v>0.5415792848418832</v>
      </c>
      <c r="D81" s="44">
        <f ca="1" t="shared" si="21"/>
        <v>0.4200137547273489</v>
      </c>
      <c r="E81" s="44">
        <f ca="1" t="shared" si="21"/>
        <v>0.03413327336104899</v>
      </c>
      <c r="F81" s="44">
        <f ca="1" t="shared" si="21"/>
        <v>0.21648358149125999</v>
      </c>
      <c r="G81" s="44">
        <f ca="1" t="shared" si="21"/>
        <v>0.055821018853486615</v>
      </c>
      <c r="H81" s="44">
        <f ca="1" t="shared" si="21"/>
        <v>0.522560452173945</v>
      </c>
      <c r="I81" s="44">
        <f ca="1" t="shared" si="21"/>
        <v>0.34515003896743357</v>
      </c>
      <c r="J81" s="44">
        <f ca="1" t="shared" si="21"/>
        <v>0.3333508931679591</v>
      </c>
      <c r="K81" s="44">
        <f ca="1" t="shared" si="21"/>
        <v>0.33643944261163183</v>
      </c>
      <c r="L81" s="44">
        <f ca="1" t="shared" si="21"/>
        <v>0.35100571982093176</v>
      </c>
      <c r="M81" s="44">
        <f ca="1" t="shared" si="21"/>
        <v>0.11168378889097344</v>
      </c>
      <c r="N81" s="44">
        <f ca="1" t="shared" si="21"/>
        <v>0.31442143723403626</v>
      </c>
      <c r="O81" s="44">
        <f ca="1" t="shared" si="21"/>
        <v>0.3857897130309778</v>
      </c>
      <c r="P81" s="44">
        <f ca="1" t="shared" si="21"/>
        <v>0.5092508907051602</v>
      </c>
      <c r="Q81" s="44">
        <f ca="1" t="shared" si="21"/>
        <v>0.3269160245496402</v>
      </c>
      <c r="R81" s="44">
        <f ca="1" t="shared" si="21"/>
        <v>0.141021999514445</v>
      </c>
      <c r="S81" s="44">
        <f ca="1" t="shared" si="21"/>
        <v>0.16056387879001585</v>
      </c>
      <c r="T81" s="44">
        <f ca="1" t="shared" si="21"/>
        <v>0.3816521696011194</v>
      </c>
      <c r="U81" s="44">
        <f ca="1" t="shared" si="21"/>
        <v>0.4141322067235963</v>
      </c>
      <c r="V81" s="44">
        <f ca="1" t="shared" si="21"/>
        <v>0.22453077952883507</v>
      </c>
      <c r="W81" s="44">
        <f ca="1" t="shared" si="21"/>
        <v>0.43921739275503613</v>
      </c>
      <c r="X81" s="44">
        <f ca="1" t="shared" si="21"/>
        <v>0.370674880563361</v>
      </c>
      <c r="Y81" s="44">
        <f ca="1" t="shared" si="21"/>
        <v>0.19475209393198184</v>
      </c>
      <c r="Z81" s="44">
        <f ca="1" t="shared" si="21"/>
        <v>0.3557548500788533</v>
      </c>
      <c r="AA81" s="44">
        <f aca="true" ca="1" t="shared" si="22" ref="D81:AZ86">NORMINV(RAND(),$C$4,$D$4)</f>
        <v>0.2926010689826075</v>
      </c>
      <c r="AB81" s="44">
        <f ca="1" t="shared" si="22"/>
        <v>0.12833133833802343</v>
      </c>
      <c r="AC81" s="44">
        <f ca="1" t="shared" si="22"/>
        <v>0.35651801595108906</v>
      </c>
      <c r="AD81" s="44">
        <f ca="1" t="shared" si="22"/>
        <v>0.531613333376608</v>
      </c>
      <c r="AE81" s="44">
        <f ca="1" t="shared" si="22"/>
        <v>0.4302921541634664</v>
      </c>
      <c r="AF81" s="44">
        <f ca="1" t="shared" si="22"/>
        <v>0.06559209983294029</v>
      </c>
      <c r="AG81" s="44">
        <f ca="1" t="shared" si="22"/>
        <v>0.247081590620561</v>
      </c>
      <c r="AH81" s="44">
        <f ca="1" t="shared" si="22"/>
        <v>0.21068400448836944</v>
      </c>
      <c r="AI81" s="44">
        <f ca="1" t="shared" si="22"/>
        <v>0.40155506368224403</v>
      </c>
      <c r="AJ81" s="44">
        <f ca="1" t="shared" si="22"/>
        <v>0.09888675628832663</v>
      </c>
      <c r="AK81" s="44">
        <f ca="1" t="shared" si="22"/>
        <v>0.20903540936395587</v>
      </c>
      <c r="AL81" s="44">
        <f ca="1" t="shared" si="22"/>
        <v>0.40071571912844134</v>
      </c>
      <c r="AM81" s="44">
        <f ca="1" t="shared" si="22"/>
        <v>0.5174162418921743</v>
      </c>
      <c r="AN81" s="44">
        <f ca="1" t="shared" si="22"/>
        <v>0.5164239778228155</v>
      </c>
      <c r="AO81" s="44">
        <f ca="1" t="shared" si="22"/>
        <v>0.5142575744218889</v>
      </c>
      <c r="AP81" s="44">
        <f ca="1" t="shared" si="22"/>
        <v>0.13749682224675785</v>
      </c>
      <c r="AQ81" s="44">
        <f ca="1" t="shared" si="22"/>
        <v>0.28482575511561103</v>
      </c>
      <c r="AR81" s="44">
        <f ca="1" t="shared" si="22"/>
        <v>0.364342544659803</v>
      </c>
      <c r="AS81" s="44">
        <f ca="1" t="shared" si="22"/>
        <v>0.3236135487085796</v>
      </c>
      <c r="AT81" s="44">
        <f ca="1" t="shared" si="22"/>
        <v>0.2578326509392627</v>
      </c>
      <c r="AU81" s="44">
        <f ca="1" t="shared" si="22"/>
        <v>0.26528396348396466</v>
      </c>
      <c r="AV81" s="44">
        <f ca="1" t="shared" si="22"/>
        <v>0.25001931367762054</v>
      </c>
      <c r="AW81" s="44">
        <f ca="1" t="shared" si="22"/>
        <v>0.2841315180085192</v>
      </c>
      <c r="AX81" s="44">
        <f ca="1" t="shared" si="22"/>
        <v>0.24845851410333958</v>
      </c>
      <c r="AY81" s="44">
        <f ca="1" t="shared" si="22"/>
        <v>0.37167498713301683</v>
      </c>
      <c r="AZ81" s="44">
        <f ca="1" t="shared" si="22"/>
        <v>0.38241525297355283</v>
      </c>
    </row>
    <row r="82" spans="2:52" ht="15">
      <c r="B82" s="44">
        <f t="shared" si="20"/>
        <v>75</v>
      </c>
      <c r="C82" s="44">
        <f ca="1" t="shared" si="18"/>
        <v>0.4912486665428015</v>
      </c>
      <c r="D82" s="44">
        <f ca="1" t="shared" si="22"/>
        <v>0.2893764292551781</v>
      </c>
      <c r="E82" s="44">
        <f ca="1" t="shared" si="22"/>
        <v>0.46248647735038895</v>
      </c>
      <c r="F82" s="44">
        <f ca="1" t="shared" si="22"/>
        <v>0.16175228090340063</v>
      </c>
      <c r="G82" s="44">
        <f ca="1" t="shared" si="22"/>
        <v>0.32099273285270485</v>
      </c>
      <c r="H82" s="44">
        <f ca="1" t="shared" si="22"/>
        <v>0.21668414172701117</v>
      </c>
      <c r="I82" s="44">
        <f ca="1" t="shared" si="22"/>
        <v>0.23920747074854587</v>
      </c>
      <c r="J82" s="44">
        <f ca="1" t="shared" si="22"/>
        <v>0.26838244322688604</v>
      </c>
      <c r="K82" s="44">
        <f ca="1" t="shared" si="22"/>
        <v>0.38970319502340045</v>
      </c>
      <c r="L82" s="44">
        <f ca="1" t="shared" si="22"/>
        <v>0.49727717333966115</v>
      </c>
      <c r="M82" s="44">
        <f ca="1" t="shared" si="22"/>
        <v>0.29752176331415936</v>
      </c>
      <c r="N82" s="44">
        <f ca="1" t="shared" si="22"/>
        <v>0.23882171641672012</v>
      </c>
      <c r="O82" s="44">
        <f ca="1" t="shared" si="22"/>
        <v>0.2711268607554476</v>
      </c>
      <c r="P82" s="44">
        <f ca="1" t="shared" si="22"/>
        <v>0.5759305788421064</v>
      </c>
      <c r="Q82" s="44">
        <f ca="1" t="shared" si="22"/>
        <v>0.28197674967491154</v>
      </c>
      <c r="R82" s="44">
        <f ca="1" t="shared" si="22"/>
        <v>0.37355452655178406</v>
      </c>
      <c r="S82" s="44">
        <f ca="1" t="shared" si="22"/>
        <v>0.1677417468420307</v>
      </c>
      <c r="T82" s="44">
        <f ca="1" t="shared" si="22"/>
        <v>0.3445968552093925</v>
      </c>
      <c r="U82" s="44">
        <f ca="1" t="shared" si="22"/>
        <v>0.49230441047695767</v>
      </c>
      <c r="V82" s="44">
        <f ca="1" t="shared" si="22"/>
        <v>0.21176392343826617</v>
      </c>
      <c r="W82" s="44">
        <f ca="1" t="shared" si="22"/>
        <v>0.20987760547223305</v>
      </c>
      <c r="X82" s="44">
        <f ca="1" t="shared" si="22"/>
        <v>0.16526642436082975</v>
      </c>
      <c r="Y82" s="44">
        <f ca="1" t="shared" si="22"/>
        <v>0.3547858421264393</v>
      </c>
      <c r="Z82" s="44">
        <f ca="1" t="shared" si="22"/>
        <v>0.48091431172071397</v>
      </c>
      <c r="AA82" s="44">
        <f ca="1" t="shared" si="22"/>
        <v>0.20650272771379752</v>
      </c>
      <c r="AB82" s="44">
        <f ca="1" t="shared" si="22"/>
        <v>0.3347802128825214</v>
      </c>
      <c r="AC82" s="44">
        <f ca="1" t="shared" si="22"/>
        <v>0.3500255652958236</v>
      </c>
      <c r="AD82" s="44">
        <f ca="1" t="shared" si="22"/>
        <v>0.3791560867741644</v>
      </c>
      <c r="AE82" s="44">
        <f ca="1" t="shared" si="22"/>
        <v>0.29757223566541174</v>
      </c>
      <c r="AF82" s="44">
        <f ca="1" t="shared" si="22"/>
        <v>0.24420392771660487</v>
      </c>
      <c r="AG82" s="44">
        <f ca="1" t="shared" si="22"/>
        <v>0.4682032989099953</v>
      </c>
      <c r="AH82" s="44">
        <f ca="1" t="shared" si="22"/>
        <v>0.3796756409446706</v>
      </c>
      <c r="AI82" s="44">
        <f ca="1" t="shared" si="22"/>
        <v>0.5189495735904179</v>
      </c>
      <c r="AJ82" s="44">
        <f ca="1" t="shared" si="22"/>
        <v>0.18270215599610543</v>
      </c>
      <c r="AK82" s="44">
        <f ca="1" t="shared" si="22"/>
        <v>0.3102584902086133</v>
      </c>
      <c r="AL82" s="44">
        <f ca="1" t="shared" si="22"/>
        <v>0.5089953830442118</v>
      </c>
      <c r="AM82" s="44">
        <f ca="1" t="shared" si="22"/>
        <v>0.500371892423203</v>
      </c>
      <c r="AN82" s="44">
        <f ca="1" t="shared" si="22"/>
        <v>-0.0358225337315945</v>
      </c>
      <c r="AO82" s="44">
        <f ca="1" t="shared" si="22"/>
        <v>0.24412234827238272</v>
      </c>
      <c r="AP82" s="44">
        <f ca="1" t="shared" si="22"/>
        <v>0.27235608999216576</v>
      </c>
      <c r="AQ82" s="44">
        <f ca="1" t="shared" si="22"/>
        <v>0.291033654345343</v>
      </c>
      <c r="AR82" s="44">
        <f ca="1" t="shared" si="22"/>
        <v>0.5292931643886312</v>
      </c>
      <c r="AS82" s="44">
        <f ca="1" t="shared" si="22"/>
        <v>0.395344987987294</v>
      </c>
      <c r="AT82" s="44">
        <f ca="1" t="shared" si="22"/>
        <v>0.3632131745218082</v>
      </c>
      <c r="AU82" s="44">
        <f ca="1" t="shared" si="22"/>
        <v>0.3727966188798495</v>
      </c>
      <c r="AV82" s="44">
        <f ca="1" t="shared" si="22"/>
        <v>0.38874503240553177</v>
      </c>
      <c r="AW82" s="44">
        <f ca="1" t="shared" si="22"/>
        <v>0.48429260718774747</v>
      </c>
      <c r="AX82" s="44">
        <f ca="1" t="shared" si="22"/>
        <v>0.3152081146707831</v>
      </c>
      <c r="AY82" s="44">
        <f ca="1" t="shared" si="22"/>
        <v>0.367485168325312</v>
      </c>
      <c r="AZ82" s="44">
        <f ca="1" t="shared" si="22"/>
        <v>0.20903343276689063</v>
      </c>
    </row>
    <row r="83" spans="2:52" ht="15">
      <c r="B83" s="44">
        <f t="shared" si="20"/>
        <v>76</v>
      </c>
      <c r="C83" s="44">
        <f ca="1" t="shared" si="18"/>
        <v>0.1599847064114965</v>
      </c>
      <c r="D83" s="44">
        <f ca="1" t="shared" si="22"/>
        <v>0.350257977334448</v>
      </c>
      <c r="E83" s="44">
        <f ca="1" t="shared" si="22"/>
        <v>0.39848701589487234</v>
      </c>
      <c r="F83" s="44">
        <f ca="1" t="shared" si="22"/>
        <v>0.21283750468872947</v>
      </c>
      <c r="G83" s="44">
        <f ca="1" t="shared" si="22"/>
        <v>0.2888484715697671</v>
      </c>
      <c r="H83" s="44">
        <f ca="1" t="shared" si="22"/>
        <v>0.17545875617822576</v>
      </c>
      <c r="I83" s="44">
        <f ca="1" t="shared" si="22"/>
        <v>0.4635176242220772</v>
      </c>
      <c r="J83" s="44">
        <f ca="1" t="shared" si="22"/>
        <v>0.44487343528171136</v>
      </c>
      <c r="K83" s="44">
        <f ca="1" t="shared" si="22"/>
        <v>0.2390434389433144</v>
      </c>
      <c r="L83" s="44">
        <f ca="1" t="shared" si="22"/>
        <v>0.20338507797562166</v>
      </c>
      <c r="M83" s="44">
        <f ca="1" t="shared" si="22"/>
        <v>0.369978088196022</v>
      </c>
      <c r="N83" s="44">
        <f ca="1" t="shared" si="22"/>
        <v>0.47812337778576675</v>
      </c>
      <c r="O83" s="44">
        <f ca="1" t="shared" si="22"/>
        <v>0.4363059652985398</v>
      </c>
      <c r="P83" s="44">
        <f ca="1" t="shared" si="22"/>
        <v>0.49711324806609997</v>
      </c>
      <c r="Q83" s="44">
        <f ca="1" t="shared" si="22"/>
        <v>0.2247454850828183</v>
      </c>
      <c r="R83" s="44">
        <f ca="1" t="shared" si="22"/>
        <v>0.3855461153438976</v>
      </c>
      <c r="S83" s="44">
        <f ca="1" t="shared" si="22"/>
        <v>0.24503929292744167</v>
      </c>
      <c r="T83" s="44">
        <f ca="1" t="shared" si="22"/>
        <v>0.2438063253826529</v>
      </c>
      <c r="U83" s="44">
        <f ca="1" t="shared" si="22"/>
        <v>0.332748805942701</v>
      </c>
      <c r="V83" s="44">
        <f ca="1" t="shared" si="22"/>
        <v>0.4897149263827419</v>
      </c>
      <c r="W83" s="44">
        <f ca="1" t="shared" si="22"/>
        <v>0.4556743519049897</v>
      </c>
      <c r="X83" s="44">
        <f ca="1" t="shared" si="22"/>
        <v>0.11381222714670308</v>
      </c>
      <c r="Y83" s="44">
        <f ca="1" t="shared" si="22"/>
        <v>0.14539197079314523</v>
      </c>
      <c r="Z83" s="44">
        <f ca="1" t="shared" si="22"/>
        <v>0.4199507772569189</v>
      </c>
      <c r="AA83" s="44">
        <f ca="1" t="shared" si="22"/>
        <v>0.247410478794781</v>
      </c>
      <c r="AB83" s="44">
        <f ca="1" t="shared" si="22"/>
        <v>0.2454354158394333</v>
      </c>
      <c r="AC83" s="44">
        <f ca="1" t="shared" si="22"/>
        <v>0.4408233529807212</v>
      </c>
      <c r="AD83" s="44">
        <f ca="1" t="shared" si="22"/>
        <v>0.18138400172422536</v>
      </c>
      <c r="AE83" s="44">
        <f ca="1" t="shared" si="22"/>
        <v>0.21429534544331588</v>
      </c>
      <c r="AF83" s="44">
        <f ca="1" t="shared" si="22"/>
        <v>0.18479874693478687</v>
      </c>
      <c r="AG83" s="44">
        <f ca="1" t="shared" si="22"/>
        <v>0.4024699680402666</v>
      </c>
      <c r="AH83" s="44">
        <f ca="1" t="shared" si="22"/>
        <v>0.40037471069210206</v>
      </c>
      <c r="AI83" s="44">
        <f ca="1" t="shared" si="22"/>
        <v>0.3599364881832854</v>
      </c>
      <c r="AJ83" s="44">
        <f ca="1" t="shared" si="22"/>
        <v>0.266919866544295</v>
      </c>
      <c r="AK83" s="44">
        <f ca="1" t="shared" si="22"/>
        <v>0.22763085032809294</v>
      </c>
      <c r="AL83" s="44">
        <f ca="1" t="shared" si="22"/>
        <v>0.4014248224031594</v>
      </c>
      <c r="AM83" s="44">
        <f ca="1" t="shared" si="22"/>
        <v>0.3244289084780869</v>
      </c>
      <c r="AN83" s="44">
        <f ca="1" t="shared" si="22"/>
        <v>0.3212009019748599</v>
      </c>
      <c r="AO83" s="44">
        <f ca="1" t="shared" si="22"/>
        <v>0.27361177229683054</v>
      </c>
      <c r="AP83" s="44">
        <f ca="1" t="shared" si="22"/>
        <v>0.2766834006007985</v>
      </c>
      <c r="AQ83" s="44">
        <f ca="1" t="shared" si="22"/>
        <v>0.20833290406164595</v>
      </c>
      <c r="AR83" s="44">
        <f ca="1" t="shared" si="22"/>
        <v>0.2494987346940391</v>
      </c>
      <c r="AS83" s="44">
        <f ca="1" t="shared" si="22"/>
        <v>0.20107678464230339</v>
      </c>
      <c r="AT83" s="44">
        <f ca="1" t="shared" si="22"/>
        <v>0.4384339680589858</v>
      </c>
      <c r="AU83" s="44">
        <f ca="1" t="shared" si="22"/>
        <v>0.16192005604231266</v>
      </c>
      <c r="AV83" s="44">
        <f ca="1" t="shared" si="22"/>
        <v>0.26690793906889654</v>
      </c>
      <c r="AW83" s="44">
        <f ca="1" t="shared" si="22"/>
        <v>0.27650901700211783</v>
      </c>
      <c r="AX83" s="44">
        <f ca="1" t="shared" si="22"/>
        <v>0.36246605247292707</v>
      </c>
      <c r="AY83" s="44">
        <f ca="1" t="shared" si="22"/>
        <v>0.24602434978995708</v>
      </c>
      <c r="AZ83" s="44">
        <f ca="1" t="shared" si="22"/>
        <v>0.2775980451217428</v>
      </c>
    </row>
    <row r="84" spans="2:52" ht="15">
      <c r="B84" s="44">
        <f t="shared" si="20"/>
        <v>77</v>
      </c>
      <c r="C84" s="44">
        <f ca="1" t="shared" si="18"/>
        <v>0.3077134561982486</v>
      </c>
      <c r="D84" s="44">
        <f ca="1" t="shared" si="22"/>
        <v>0.23429312260512797</v>
      </c>
      <c r="E84" s="44">
        <f ca="1" t="shared" si="22"/>
        <v>0.2657771000097572</v>
      </c>
      <c r="F84" s="44">
        <f ca="1" t="shared" si="22"/>
        <v>0.26983769156840326</v>
      </c>
      <c r="G84" s="44">
        <f ca="1" t="shared" si="22"/>
        <v>0.28376174543157806</v>
      </c>
      <c r="H84" s="44">
        <f ca="1" t="shared" si="22"/>
        <v>0.384138896008148</v>
      </c>
      <c r="I84" s="44">
        <f ca="1" t="shared" si="22"/>
        <v>0.23160536372790158</v>
      </c>
      <c r="J84" s="44">
        <f ca="1" t="shared" si="22"/>
        <v>0.524928065322583</v>
      </c>
      <c r="K84" s="44">
        <f ca="1" t="shared" si="22"/>
        <v>0.08597820057468936</v>
      </c>
      <c r="L84" s="44">
        <f ca="1" t="shared" si="22"/>
        <v>0.22437337199800467</v>
      </c>
      <c r="M84" s="44">
        <f ca="1" t="shared" si="22"/>
        <v>0.23033545660693927</v>
      </c>
      <c r="N84" s="44">
        <f ca="1" t="shared" si="22"/>
        <v>0.2635770539192077</v>
      </c>
      <c r="O84" s="44">
        <f ca="1" t="shared" si="22"/>
        <v>0.4220955805282669</v>
      </c>
      <c r="P84" s="44">
        <f ca="1" t="shared" si="22"/>
        <v>0.23840886083927532</v>
      </c>
      <c r="Q84" s="44">
        <f ca="1" t="shared" si="22"/>
        <v>0.10245871635979983</v>
      </c>
      <c r="R84" s="44">
        <f ca="1" t="shared" si="22"/>
        <v>0.4291865105752334</v>
      </c>
      <c r="S84" s="44">
        <f ca="1" t="shared" si="22"/>
        <v>0.30500338778359654</v>
      </c>
      <c r="T84" s="44">
        <f ca="1" t="shared" si="22"/>
        <v>0.06391804984878807</v>
      </c>
      <c r="U84" s="44">
        <f ca="1" t="shared" si="22"/>
        <v>0.24593926852168224</v>
      </c>
      <c r="V84" s="44">
        <f ca="1" t="shared" si="22"/>
        <v>0.25692740473797177</v>
      </c>
      <c r="W84" s="44">
        <f ca="1" t="shared" si="22"/>
        <v>0.37829206891405054</v>
      </c>
      <c r="X84" s="44">
        <f ca="1" t="shared" si="22"/>
        <v>0.31906423335199474</v>
      </c>
      <c r="Y84" s="44">
        <f ca="1" t="shared" si="22"/>
        <v>0.38694965445695273</v>
      </c>
      <c r="Z84" s="44">
        <f ca="1" t="shared" si="22"/>
        <v>0.12326351618157233</v>
      </c>
      <c r="AA84" s="44">
        <f ca="1" t="shared" si="22"/>
        <v>0.5496178546813792</v>
      </c>
      <c r="AB84" s="44">
        <f ca="1" t="shared" si="22"/>
        <v>0.2920791352118316</v>
      </c>
      <c r="AC84" s="44">
        <f ca="1" t="shared" si="22"/>
        <v>0.28255120875284007</v>
      </c>
      <c r="AD84" s="44">
        <f ca="1" t="shared" si="22"/>
        <v>0.31549957929157857</v>
      </c>
      <c r="AE84" s="44">
        <f ca="1" t="shared" si="22"/>
        <v>0.6748473998218929</v>
      </c>
      <c r="AF84" s="44">
        <f ca="1" t="shared" si="22"/>
        <v>0.17054508148000533</v>
      </c>
      <c r="AG84" s="44">
        <f ca="1" t="shared" si="22"/>
        <v>0.18567002005715844</v>
      </c>
      <c r="AH84" s="44">
        <f ca="1" t="shared" si="22"/>
        <v>0.5563371787358786</v>
      </c>
      <c r="AI84" s="44">
        <f ca="1" t="shared" si="22"/>
        <v>0.33877665364651716</v>
      </c>
      <c r="AJ84" s="44">
        <f ca="1" t="shared" si="22"/>
        <v>0.2602698905266488</v>
      </c>
      <c r="AK84" s="44">
        <f ca="1" t="shared" si="22"/>
        <v>0.17464790425214846</v>
      </c>
      <c r="AL84" s="44">
        <f ca="1" t="shared" si="22"/>
        <v>0.09330354550156167</v>
      </c>
      <c r="AM84" s="44">
        <f ca="1" t="shared" si="22"/>
        <v>0.4510472968730128</v>
      </c>
      <c r="AN84" s="44">
        <f ca="1" t="shared" si="22"/>
        <v>0.348365616572399</v>
      </c>
      <c r="AO84" s="44">
        <f ca="1" t="shared" si="22"/>
        <v>0.46020646901864515</v>
      </c>
      <c r="AP84" s="44">
        <f ca="1" t="shared" si="22"/>
        <v>0.287736613784124</v>
      </c>
      <c r="AQ84" s="44">
        <f ca="1" t="shared" si="22"/>
        <v>0.2832189777185093</v>
      </c>
      <c r="AR84" s="44">
        <f ca="1" t="shared" si="22"/>
        <v>0.41318294582717235</v>
      </c>
      <c r="AS84" s="44">
        <f ca="1" t="shared" si="22"/>
        <v>0.12104673766011523</v>
      </c>
      <c r="AT84" s="44">
        <f ca="1" t="shared" si="22"/>
        <v>0.0713818039134004</v>
      </c>
      <c r="AU84" s="44">
        <f ca="1" t="shared" si="22"/>
        <v>0.3721788482090719</v>
      </c>
      <c r="AV84" s="44">
        <f ca="1" t="shared" si="22"/>
        <v>0.32243301902530735</v>
      </c>
      <c r="AW84" s="44">
        <f ca="1" t="shared" si="22"/>
        <v>0.18093573980441044</v>
      </c>
      <c r="AX84" s="44">
        <f ca="1" t="shared" si="22"/>
        <v>0.27560215375518143</v>
      </c>
      <c r="AY84" s="44">
        <f ca="1" t="shared" si="22"/>
        <v>0.3059306268914949</v>
      </c>
      <c r="AZ84" s="44">
        <f ca="1" t="shared" si="22"/>
        <v>0.19039123753010131</v>
      </c>
    </row>
    <row r="85" spans="2:52" ht="15">
      <c r="B85" s="44">
        <f t="shared" si="20"/>
        <v>78</v>
      </c>
      <c r="C85" s="44">
        <f ca="1" t="shared" si="18"/>
        <v>0.32462060110592467</v>
      </c>
      <c r="D85" s="44">
        <f ca="1" t="shared" si="22"/>
        <v>0.0755198390841296</v>
      </c>
      <c r="E85" s="44">
        <f ca="1" t="shared" si="22"/>
        <v>0.3494248133643951</v>
      </c>
      <c r="F85" s="44">
        <f ca="1" t="shared" si="22"/>
        <v>0.21701866100378422</v>
      </c>
      <c r="G85" s="44">
        <f ca="1" t="shared" si="22"/>
        <v>0.3547910888601461</v>
      </c>
      <c r="H85" s="44">
        <f ca="1" t="shared" si="22"/>
        <v>0.16116196136341113</v>
      </c>
      <c r="I85" s="44">
        <f ca="1" t="shared" si="22"/>
        <v>0.3456059598141953</v>
      </c>
      <c r="J85" s="44">
        <f ca="1" t="shared" si="22"/>
        <v>0.38502818466182315</v>
      </c>
      <c r="K85" s="44">
        <f ca="1" t="shared" si="22"/>
        <v>0.32082519646627916</v>
      </c>
      <c r="L85" s="44">
        <f ca="1" t="shared" si="22"/>
        <v>0.4259604215768499</v>
      </c>
      <c r="M85" s="44">
        <f ca="1" t="shared" si="22"/>
        <v>0.26457547420013877</v>
      </c>
      <c r="N85" s="44">
        <f ca="1" t="shared" si="22"/>
        <v>0.38970707273039507</v>
      </c>
      <c r="O85" s="44">
        <f ca="1" t="shared" si="22"/>
        <v>0.4453484872947765</v>
      </c>
      <c r="P85" s="44">
        <f ca="1" t="shared" si="22"/>
        <v>0.2947488742804076</v>
      </c>
      <c r="Q85" s="44">
        <f ca="1" t="shared" si="22"/>
        <v>0.4411615609452705</v>
      </c>
      <c r="R85" s="44">
        <f ca="1" t="shared" si="22"/>
        <v>0.20731232931225105</v>
      </c>
      <c r="S85" s="44">
        <f ca="1" t="shared" si="22"/>
        <v>0.3919394827260541</v>
      </c>
      <c r="T85" s="44">
        <f ca="1" t="shared" si="22"/>
        <v>0.3302048046810194</v>
      </c>
      <c r="U85" s="44">
        <f ca="1" t="shared" si="22"/>
        <v>0.20442365875919474</v>
      </c>
      <c r="V85" s="44">
        <f ca="1" t="shared" si="22"/>
        <v>0.2812576921336183</v>
      </c>
      <c r="W85" s="44">
        <f ca="1" t="shared" si="22"/>
        <v>0.13755421788553823</v>
      </c>
      <c r="X85" s="44">
        <f ca="1" t="shared" si="22"/>
        <v>0.27903515188498795</v>
      </c>
      <c r="Y85" s="44">
        <f ca="1" t="shared" si="22"/>
        <v>0.2134855022272111</v>
      </c>
      <c r="Z85" s="44">
        <f ca="1" t="shared" si="22"/>
        <v>0.25304168541186745</v>
      </c>
      <c r="AA85" s="44">
        <f ca="1" t="shared" si="22"/>
        <v>0.26940071802285087</v>
      </c>
      <c r="AB85" s="44">
        <f ca="1" t="shared" si="22"/>
        <v>0.46522733690818596</v>
      </c>
      <c r="AC85" s="44">
        <f ca="1" t="shared" si="22"/>
        <v>0.2552513408667132</v>
      </c>
      <c r="AD85" s="44">
        <f ca="1" t="shared" si="22"/>
        <v>0.19699534492812687</v>
      </c>
      <c r="AE85" s="44">
        <f ca="1" t="shared" si="22"/>
        <v>0.16094006242968498</v>
      </c>
      <c r="AF85" s="44">
        <f ca="1" t="shared" si="22"/>
        <v>0.30485526800360135</v>
      </c>
      <c r="AG85" s="44">
        <f ca="1" t="shared" si="22"/>
        <v>0.4568868479059023</v>
      </c>
      <c r="AH85" s="44">
        <f ca="1" t="shared" si="22"/>
        <v>0.224616117488972</v>
      </c>
      <c r="AI85" s="44">
        <f ca="1" t="shared" si="22"/>
        <v>0.09686707448330026</v>
      </c>
      <c r="AJ85" s="44">
        <f ca="1" t="shared" si="22"/>
        <v>0.419441943529931</v>
      </c>
      <c r="AK85" s="44">
        <f ca="1" t="shared" si="22"/>
        <v>0.17645764817831608</v>
      </c>
      <c r="AL85" s="44">
        <f ca="1" t="shared" si="22"/>
        <v>0.0931400804879205</v>
      </c>
      <c r="AM85" s="44">
        <f ca="1" t="shared" si="22"/>
        <v>0.13466645129377638</v>
      </c>
      <c r="AN85" s="44">
        <f ca="1" t="shared" si="22"/>
        <v>0.12007205805999899</v>
      </c>
      <c r="AO85" s="44">
        <f ca="1" t="shared" si="22"/>
        <v>0.24175207579785923</v>
      </c>
      <c r="AP85" s="44">
        <f ca="1" t="shared" si="22"/>
        <v>0.13725844815508476</v>
      </c>
      <c r="AQ85" s="44">
        <f ca="1" t="shared" si="22"/>
        <v>0.2732191749494932</v>
      </c>
      <c r="AR85" s="44">
        <f ca="1" t="shared" si="22"/>
        <v>0.3906653025325843</v>
      </c>
      <c r="AS85" s="44">
        <f ca="1" t="shared" si="22"/>
        <v>0.35003819524257557</v>
      </c>
      <c r="AT85" s="44">
        <f ca="1" t="shared" si="22"/>
        <v>0.26262169214917735</v>
      </c>
      <c r="AU85" s="44">
        <f ca="1" t="shared" si="22"/>
        <v>0.4830828400855615</v>
      </c>
      <c r="AV85" s="44">
        <f ca="1" t="shared" si="22"/>
        <v>0.36543783555042125</v>
      </c>
      <c r="AW85" s="44">
        <f ca="1" t="shared" si="22"/>
        <v>0.2865146865815867</v>
      </c>
      <c r="AX85" s="44">
        <f ca="1" t="shared" si="22"/>
        <v>0.3220239103936815</v>
      </c>
      <c r="AY85" s="44">
        <f ca="1" t="shared" si="22"/>
        <v>0.35798771232239746</v>
      </c>
      <c r="AZ85" s="44">
        <f ca="1" t="shared" si="22"/>
        <v>0.308780502408723</v>
      </c>
    </row>
    <row r="86" spans="2:52" ht="15">
      <c r="B86" s="44">
        <f t="shared" si="20"/>
        <v>79</v>
      </c>
      <c r="C86" s="44">
        <f ca="1" t="shared" si="18"/>
        <v>0.29550518846944596</v>
      </c>
      <c r="D86" s="44">
        <f ca="1" t="shared" si="22"/>
        <v>0.12008700475578457</v>
      </c>
      <c r="E86" s="44">
        <f ca="1" t="shared" si="22"/>
        <v>0.43363701645332414</v>
      </c>
      <c r="F86" s="44">
        <f ca="1" t="shared" si="22"/>
        <v>0.216229555973682</v>
      </c>
      <c r="G86" s="44">
        <f ca="1" t="shared" si="22"/>
        <v>0.47564237822047695</v>
      </c>
      <c r="H86" s="44">
        <f ca="1" t="shared" si="22"/>
        <v>0.32184088663902294</v>
      </c>
      <c r="I86" s="44">
        <f ca="1" t="shared" si="22"/>
        <v>0.33108541542083963</v>
      </c>
      <c r="J86" s="44">
        <f ca="1" t="shared" si="22"/>
        <v>0.2751535463961472</v>
      </c>
      <c r="K86" s="44">
        <f ca="1" t="shared" si="22"/>
        <v>0.36695952082526073</v>
      </c>
      <c r="L86" s="44">
        <f ca="1" t="shared" si="22"/>
        <v>-0.046043878075771594</v>
      </c>
      <c r="M86" s="44">
        <f ca="1" t="shared" si="22"/>
        <v>0.2704272206704614</v>
      </c>
      <c r="N86" s="44">
        <f ca="1" t="shared" si="22"/>
        <v>0.25149980433416497</v>
      </c>
      <c r="O86" s="44">
        <f ca="1" t="shared" si="22"/>
        <v>0.0777092802656636</v>
      </c>
      <c r="P86" s="44">
        <f ca="1" t="shared" si="22"/>
        <v>0.22135629574449706</v>
      </c>
      <c r="Q86" s="44">
        <f ca="1" t="shared" si="22"/>
        <v>0.24683647665641614</v>
      </c>
      <c r="R86" s="44">
        <f ca="1" t="shared" si="22"/>
        <v>0.20828035539888878</v>
      </c>
      <c r="S86" s="44">
        <f ca="1" t="shared" si="22"/>
        <v>0.292410386740176</v>
      </c>
      <c r="T86" s="44">
        <f ca="1" t="shared" si="22"/>
        <v>0.3165723806383233</v>
      </c>
      <c r="U86" s="44">
        <f ca="1" t="shared" si="22"/>
        <v>0.33521027087945976</v>
      </c>
      <c r="V86" s="44">
        <f ca="1" t="shared" si="22"/>
        <v>0.3042805679044975</v>
      </c>
      <c r="W86" s="44">
        <f ca="1" t="shared" si="22"/>
        <v>0.1637657755276767</v>
      </c>
      <c r="X86" s="44">
        <f ca="1" t="shared" si="22"/>
        <v>0.3043534037311667</v>
      </c>
      <c r="Y86" s="44">
        <f ca="1" t="shared" si="22"/>
        <v>0.40815448478174593</v>
      </c>
      <c r="Z86" s="44">
        <f ca="1" t="shared" si="22"/>
        <v>0.43920277822828313</v>
      </c>
      <c r="AA86" s="44">
        <f ca="1" t="shared" si="22"/>
        <v>0.17563644767988193</v>
      </c>
      <c r="AB86" s="44">
        <f ca="1" t="shared" si="22"/>
        <v>0.37836524473778027</v>
      </c>
      <c r="AC86" s="44">
        <f ca="1" t="shared" si="22"/>
        <v>0.3225249899688122</v>
      </c>
      <c r="AD86" s="44">
        <f ca="1" t="shared" si="22"/>
        <v>0.1709821127542347</v>
      </c>
      <c r="AE86" s="44">
        <f ca="1" t="shared" si="22"/>
        <v>0.4291551692608019</v>
      </c>
      <c r="AF86" s="44">
        <f ca="1" t="shared" si="22"/>
        <v>0.4365991775160271</v>
      </c>
      <c r="AG86" s="44">
        <f ca="1" t="shared" si="22"/>
        <v>0.20770036891743598</v>
      </c>
      <c r="AH86" s="44">
        <f ca="1" t="shared" si="22"/>
        <v>0.20190988931281406</v>
      </c>
      <c r="AI86" s="44">
        <f ca="1" t="shared" si="22"/>
        <v>0.40458769229287034</v>
      </c>
      <c r="AJ86" s="44">
        <f ca="1" t="shared" si="22"/>
        <v>0.28955772280319064</v>
      </c>
      <c r="AK86" s="44">
        <f aca="true" ca="1" t="shared" si="23" ref="D86:AZ91">NORMINV(RAND(),$C$4,$D$4)</f>
        <v>0.2701325467692857</v>
      </c>
      <c r="AL86" s="44">
        <f ca="1" t="shared" si="23"/>
        <v>0.422774051956539</v>
      </c>
      <c r="AM86" s="44">
        <f ca="1" t="shared" si="23"/>
        <v>0.4554288470642133</v>
      </c>
      <c r="AN86" s="44">
        <f ca="1" t="shared" si="23"/>
        <v>0.3432345850690214</v>
      </c>
      <c r="AO86" s="44">
        <f ca="1" t="shared" si="23"/>
        <v>0.24508022854980482</v>
      </c>
      <c r="AP86" s="44">
        <f ca="1" t="shared" si="23"/>
        <v>0.40895334433270014</v>
      </c>
      <c r="AQ86" s="44">
        <f ca="1" t="shared" si="23"/>
        <v>0.4345184001261009</v>
      </c>
      <c r="AR86" s="44">
        <f ca="1" t="shared" si="23"/>
        <v>0.20435024351282544</v>
      </c>
      <c r="AS86" s="44">
        <f ca="1" t="shared" si="23"/>
        <v>0.23248832144173553</v>
      </c>
      <c r="AT86" s="44">
        <f ca="1" t="shared" si="23"/>
        <v>0.2389685027792915</v>
      </c>
      <c r="AU86" s="44">
        <f ca="1" t="shared" si="23"/>
        <v>0.4050553289290798</v>
      </c>
      <c r="AV86" s="44">
        <f ca="1" t="shared" si="23"/>
        <v>0.2546578499787036</v>
      </c>
      <c r="AW86" s="44">
        <f ca="1" t="shared" si="23"/>
        <v>0.44963230289398515</v>
      </c>
      <c r="AX86" s="44">
        <f ca="1" t="shared" si="23"/>
        <v>0.4476496714646042</v>
      </c>
      <c r="AY86" s="44">
        <f ca="1" t="shared" si="23"/>
        <v>0.2208952014392075</v>
      </c>
      <c r="AZ86" s="44">
        <f ca="1" t="shared" si="23"/>
        <v>0.6076581608654367</v>
      </c>
    </row>
    <row r="87" spans="2:52" ht="15">
      <c r="B87" s="44">
        <f t="shared" si="20"/>
        <v>80</v>
      </c>
      <c r="C87" s="44">
        <f ca="1" t="shared" si="18"/>
        <v>0.16219914670393973</v>
      </c>
      <c r="D87" s="44">
        <f ca="1" t="shared" si="23"/>
        <v>0.30692991827886823</v>
      </c>
      <c r="E87" s="44">
        <f ca="1" t="shared" si="23"/>
        <v>0.3441298129922942</v>
      </c>
      <c r="F87" s="44">
        <f ca="1" t="shared" si="23"/>
        <v>0.4553091687630724</v>
      </c>
      <c r="G87" s="44">
        <f ca="1" t="shared" si="23"/>
        <v>0.4052999752490365</v>
      </c>
      <c r="H87" s="44">
        <f ca="1" t="shared" si="23"/>
        <v>0.19284352059715762</v>
      </c>
      <c r="I87" s="44">
        <f ca="1" t="shared" si="23"/>
        <v>0.2790747826988138</v>
      </c>
      <c r="J87" s="44">
        <f ca="1" t="shared" si="23"/>
        <v>0.32825220951490724</v>
      </c>
      <c r="K87" s="44">
        <f ca="1" t="shared" si="23"/>
        <v>0.37803487854545437</v>
      </c>
      <c r="L87" s="44">
        <f ca="1" t="shared" si="23"/>
        <v>0.29751414045963603</v>
      </c>
      <c r="M87" s="44">
        <f ca="1" t="shared" si="23"/>
        <v>0.15362335237224634</v>
      </c>
      <c r="N87" s="44">
        <f ca="1" t="shared" si="23"/>
        <v>0.3709074106203727</v>
      </c>
      <c r="O87" s="44">
        <f ca="1" t="shared" si="23"/>
        <v>0.3730329434178085</v>
      </c>
      <c r="P87" s="44">
        <f ca="1" t="shared" si="23"/>
        <v>0.26007590983441914</v>
      </c>
      <c r="Q87" s="44">
        <f ca="1" t="shared" si="23"/>
        <v>0.24595380473957335</v>
      </c>
      <c r="R87" s="44">
        <f ca="1" t="shared" si="23"/>
        <v>0.48494389573767327</v>
      </c>
      <c r="S87" s="44">
        <f ca="1" t="shared" si="23"/>
        <v>0.20939484439794584</v>
      </c>
      <c r="T87" s="44">
        <f ca="1" t="shared" si="23"/>
        <v>0.3970042736009468</v>
      </c>
      <c r="U87" s="44">
        <f ca="1" t="shared" si="23"/>
        <v>0.3826850020997166</v>
      </c>
      <c r="V87" s="44">
        <f ca="1" t="shared" si="23"/>
        <v>0.30533686150663636</v>
      </c>
      <c r="W87" s="44">
        <f ca="1" t="shared" si="23"/>
        <v>0.3551306177627242</v>
      </c>
      <c r="X87" s="44">
        <f ca="1" t="shared" si="23"/>
        <v>0.21995302258881355</v>
      </c>
      <c r="Y87" s="44">
        <f ca="1" t="shared" si="23"/>
        <v>0.523334222013624</v>
      </c>
      <c r="Z87" s="44">
        <f ca="1" t="shared" si="23"/>
        <v>0.19849780614839668</v>
      </c>
      <c r="AA87" s="44">
        <f ca="1" t="shared" si="23"/>
        <v>0.35368136709198894</v>
      </c>
      <c r="AB87" s="44">
        <f ca="1" t="shared" si="23"/>
        <v>0.3724016715514638</v>
      </c>
      <c r="AC87" s="44">
        <f ca="1" t="shared" si="23"/>
        <v>0.4202142362925545</v>
      </c>
      <c r="AD87" s="44">
        <f ca="1" t="shared" si="23"/>
        <v>0.4261781309723929</v>
      </c>
      <c r="AE87" s="44">
        <f ca="1" t="shared" si="23"/>
        <v>0.28119246616516314</v>
      </c>
      <c r="AF87" s="44">
        <f ca="1" t="shared" si="23"/>
        <v>0.310059844355547</v>
      </c>
      <c r="AG87" s="44">
        <f ca="1" t="shared" si="23"/>
        <v>0.6057459409013983</v>
      </c>
      <c r="AH87" s="44">
        <f ca="1" t="shared" si="23"/>
        <v>0.42683558811326755</v>
      </c>
      <c r="AI87" s="44">
        <f ca="1" t="shared" si="23"/>
        <v>0.3630725817455458</v>
      </c>
      <c r="AJ87" s="44">
        <f ca="1" t="shared" si="23"/>
        <v>0.21887471121152852</v>
      </c>
      <c r="AK87" s="44">
        <f ca="1" t="shared" si="23"/>
        <v>0.3357687431941746</v>
      </c>
      <c r="AL87" s="44">
        <f ca="1" t="shared" si="23"/>
        <v>0.29686925177220996</v>
      </c>
      <c r="AM87" s="44">
        <f ca="1" t="shared" si="23"/>
        <v>0.4922496880388765</v>
      </c>
      <c r="AN87" s="44">
        <f ca="1" t="shared" si="23"/>
        <v>0.36409036752331514</v>
      </c>
      <c r="AO87" s="44">
        <f ca="1" t="shared" si="23"/>
        <v>0.17051098716374935</v>
      </c>
      <c r="AP87" s="44">
        <f ca="1" t="shared" si="23"/>
        <v>0.4692441019492405</v>
      </c>
      <c r="AQ87" s="44">
        <f ca="1" t="shared" si="23"/>
        <v>0.5310240099871055</v>
      </c>
      <c r="AR87" s="44">
        <f ca="1" t="shared" si="23"/>
        <v>0.45103095423476247</v>
      </c>
      <c r="AS87" s="44">
        <f ca="1" t="shared" si="23"/>
        <v>0.34521886746600644</v>
      </c>
      <c r="AT87" s="44">
        <f ca="1" t="shared" si="23"/>
        <v>0.44012163446774505</v>
      </c>
      <c r="AU87" s="44">
        <f ca="1" t="shared" si="23"/>
        <v>0.4005895742039389</v>
      </c>
      <c r="AV87" s="44">
        <f ca="1" t="shared" si="23"/>
        <v>0.131693373785226</v>
      </c>
      <c r="AW87" s="44">
        <f ca="1" t="shared" si="23"/>
        <v>0.2511702479488931</v>
      </c>
      <c r="AX87" s="44">
        <f ca="1" t="shared" si="23"/>
        <v>0.1435589714425498</v>
      </c>
      <c r="AY87" s="44">
        <f ca="1" t="shared" si="23"/>
        <v>0.3723219298581373</v>
      </c>
      <c r="AZ87" s="44">
        <f ca="1" t="shared" si="23"/>
        <v>0.37832802265653787</v>
      </c>
    </row>
    <row r="88" spans="2:52" ht="15">
      <c r="B88" s="44">
        <f t="shared" si="20"/>
        <v>81</v>
      </c>
      <c r="C88" s="44">
        <f ca="1" t="shared" si="18"/>
        <v>0.32752940905105</v>
      </c>
      <c r="D88" s="44">
        <f ca="1" t="shared" si="23"/>
        <v>0.4196021132431197</v>
      </c>
      <c r="E88" s="44">
        <f ca="1" t="shared" si="23"/>
        <v>0.3124384591676228</v>
      </c>
      <c r="F88" s="44">
        <f ca="1" t="shared" si="23"/>
        <v>0.29905066495714566</v>
      </c>
      <c r="G88" s="44">
        <f ca="1" t="shared" si="23"/>
        <v>0.5229465823939545</v>
      </c>
      <c r="H88" s="44">
        <f ca="1" t="shared" si="23"/>
        <v>0.21201388697906992</v>
      </c>
      <c r="I88" s="44">
        <f ca="1" t="shared" si="23"/>
        <v>0.3439728730804594</v>
      </c>
      <c r="J88" s="44">
        <f ca="1" t="shared" si="23"/>
        <v>0.41766677077187614</v>
      </c>
      <c r="K88" s="44">
        <f ca="1" t="shared" si="23"/>
        <v>0.23064250084418111</v>
      </c>
      <c r="L88" s="44">
        <f ca="1" t="shared" si="23"/>
        <v>0.32723967509260404</v>
      </c>
      <c r="M88" s="44">
        <f ca="1" t="shared" si="23"/>
        <v>0.19166669852686735</v>
      </c>
      <c r="N88" s="44">
        <f ca="1" t="shared" si="23"/>
        <v>0.5417155071043855</v>
      </c>
      <c r="O88" s="44">
        <f ca="1" t="shared" si="23"/>
        <v>0.323283265633056</v>
      </c>
      <c r="P88" s="44">
        <f ca="1" t="shared" si="23"/>
        <v>0.24003731632016734</v>
      </c>
      <c r="Q88" s="44">
        <f ca="1" t="shared" si="23"/>
        <v>0.32728271329593905</v>
      </c>
      <c r="R88" s="44">
        <f ca="1" t="shared" si="23"/>
        <v>0.3007019901882543</v>
      </c>
      <c r="S88" s="44">
        <f ca="1" t="shared" si="23"/>
        <v>0.3980998394133795</v>
      </c>
      <c r="T88" s="44">
        <f ca="1" t="shared" si="23"/>
        <v>0.4252330540117287</v>
      </c>
      <c r="U88" s="44">
        <f ca="1" t="shared" si="23"/>
        <v>0.22392908398406602</v>
      </c>
      <c r="V88" s="44">
        <f ca="1" t="shared" si="23"/>
        <v>0.5582281744747991</v>
      </c>
      <c r="W88" s="44">
        <f ca="1" t="shared" si="23"/>
        <v>0.26021599117141625</v>
      </c>
      <c r="X88" s="44">
        <f ca="1" t="shared" si="23"/>
        <v>0.29876813419800435</v>
      </c>
      <c r="Y88" s="44">
        <f ca="1" t="shared" si="23"/>
        <v>0.3317430159299712</v>
      </c>
      <c r="Z88" s="44">
        <f ca="1" t="shared" si="23"/>
        <v>0.1677701283684956</v>
      </c>
      <c r="AA88" s="44">
        <f ca="1" t="shared" si="23"/>
        <v>0.4542484433738699</v>
      </c>
      <c r="AB88" s="44">
        <f ca="1" t="shared" si="23"/>
        <v>0.5279307418246324</v>
      </c>
      <c r="AC88" s="44">
        <f ca="1" t="shared" si="23"/>
        <v>0.2707217751217694</v>
      </c>
      <c r="AD88" s="44">
        <f ca="1" t="shared" si="23"/>
        <v>0.3958644933512738</v>
      </c>
      <c r="AE88" s="44">
        <f ca="1" t="shared" si="23"/>
        <v>0.22887149024678982</v>
      </c>
      <c r="AF88" s="44">
        <f ca="1" t="shared" si="23"/>
        <v>0.3184384663465401</v>
      </c>
      <c r="AG88" s="44">
        <f ca="1" t="shared" si="23"/>
        <v>0.368114269679906</v>
      </c>
      <c r="AH88" s="44">
        <f ca="1" t="shared" si="23"/>
        <v>0.4476746013234455</v>
      </c>
      <c r="AI88" s="44">
        <f ca="1" t="shared" si="23"/>
        <v>0.1061322666176498</v>
      </c>
      <c r="AJ88" s="44">
        <f ca="1" t="shared" si="23"/>
        <v>0.02684144064265115</v>
      </c>
      <c r="AK88" s="44">
        <f ca="1" t="shared" si="23"/>
        <v>0.31794136744032325</v>
      </c>
      <c r="AL88" s="44">
        <f ca="1" t="shared" si="23"/>
        <v>0.4237342328284864</v>
      </c>
      <c r="AM88" s="44">
        <f ca="1" t="shared" si="23"/>
        <v>0.28422971343019576</v>
      </c>
      <c r="AN88" s="44">
        <f ca="1" t="shared" si="23"/>
        <v>0.23681960948406944</v>
      </c>
      <c r="AO88" s="44">
        <f ca="1" t="shared" si="23"/>
        <v>0.24852535236626044</v>
      </c>
      <c r="AP88" s="44">
        <f ca="1" t="shared" si="23"/>
        <v>0.2641171397717827</v>
      </c>
      <c r="AQ88" s="44">
        <f ca="1" t="shared" si="23"/>
        <v>0.12031222199526095</v>
      </c>
      <c r="AR88" s="44">
        <f ca="1" t="shared" si="23"/>
        <v>0.07810807955528606</v>
      </c>
      <c r="AS88" s="44">
        <f ca="1" t="shared" si="23"/>
        <v>0.42625772271971574</v>
      </c>
      <c r="AT88" s="44">
        <f ca="1" t="shared" si="23"/>
        <v>0.5600903275715752</v>
      </c>
      <c r="AU88" s="44">
        <f ca="1" t="shared" si="23"/>
        <v>0.2891828978750557</v>
      </c>
      <c r="AV88" s="44">
        <f ca="1" t="shared" si="23"/>
        <v>0.2858237414580479</v>
      </c>
      <c r="AW88" s="44">
        <f ca="1" t="shared" si="23"/>
        <v>0.2964168764012362</v>
      </c>
      <c r="AX88" s="44">
        <f ca="1" t="shared" si="23"/>
        <v>0.3214055475541939</v>
      </c>
      <c r="AY88" s="44">
        <f ca="1" t="shared" si="23"/>
        <v>0.41159334558456395</v>
      </c>
      <c r="AZ88" s="44">
        <f ca="1" t="shared" si="23"/>
        <v>0.09877191763959323</v>
      </c>
    </row>
    <row r="89" spans="2:52" ht="15">
      <c r="B89" s="44">
        <f t="shared" si="20"/>
        <v>82</v>
      </c>
      <c r="C89" s="44">
        <f ca="1" t="shared" si="18"/>
        <v>0.47394080576898556</v>
      </c>
      <c r="D89" s="44">
        <f ca="1" t="shared" si="23"/>
        <v>0.36903842651343177</v>
      </c>
      <c r="E89" s="44">
        <f ca="1" t="shared" si="23"/>
        <v>-0.0328910248212641</v>
      </c>
      <c r="F89" s="44">
        <f ca="1" t="shared" si="23"/>
        <v>0.281119691416502</v>
      </c>
      <c r="G89" s="44">
        <f ca="1" t="shared" si="23"/>
        <v>0.24076271321023293</v>
      </c>
      <c r="H89" s="44">
        <f ca="1" t="shared" si="23"/>
        <v>0.2268016552762297</v>
      </c>
      <c r="I89" s="44">
        <f ca="1" t="shared" si="23"/>
        <v>0.34174157576892755</v>
      </c>
      <c r="J89" s="44">
        <f ca="1" t="shared" si="23"/>
        <v>0.12915768320068788</v>
      </c>
      <c r="K89" s="44">
        <f ca="1" t="shared" si="23"/>
        <v>0.1524469049616578</v>
      </c>
      <c r="L89" s="44">
        <f ca="1" t="shared" si="23"/>
        <v>0.30807115749235175</v>
      </c>
      <c r="M89" s="44">
        <f ca="1" t="shared" si="23"/>
        <v>0.5325382854237329</v>
      </c>
      <c r="N89" s="44">
        <f ca="1" t="shared" si="23"/>
        <v>0.2678004070372762</v>
      </c>
      <c r="O89" s="44">
        <f ca="1" t="shared" si="23"/>
        <v>0.32432028563987925</v>
      </c>
      <c r="P89" s="44">
        <f ca="1" t="shared" si="23"/>
        <v>0.3006343143949447</v>
      </c>
      <c r="Q89" s="44">
        <f ca="1" t="shared" si="23"/>
        <v>0.5511066377885947</v>
      </c>
      <c r="R89" s="44">
        <f ca="1" t="shared" si="23"/>
        <v>0.3851896072734224</v>
      </c>
      <c r="S89" s="44">
        <f ca="1" t="shared" si="23"/>
        <v>0.3199000307085219</v>
      </c>
      <c r="T89" s="44">
        <f ca="1" t="shared" si="23"/>
        <v>0.09331143220574728</v>
      </c>
      <c r="U89" s="44">
        <f ca="1" t="shared" si="23"/>
        <v>0.36292917378401146</v>
      </c>
      <c r="V89" s="44">
        <f ca="1" t="shared" si="23"/>
        <v>0.44354416965879967</v>
      </c>
      <c r="W89" s="44">
        <f ca="1" t="shared" si="23"/>
        <v>0.4516574545475126</v>
      </c>
      <c r="X89" s="44">
        <f ca="1" t="shared" si="23"/>
        <v>0.3784666215180855</v>
      </c>
      <c r="Y89" s="44">
        <f ca="1" t="shared" si="23"/>
        <v>0.2974277291545193</v>
      </c>
      <c r="Z89" s="44">
        <f ca="1" t="shared" si="23"/>
        <v>0.3409239343085789</v>
      </c>
      <c r="AA89" s="44">
        <f ca="1" t="shared" si="23"/>
        <v>0.3264756906547353</v>
      </c>
      <c r="AB89" s="44">
        <f ca="1" t="shared" si="23"/>
        <v>0.30082732383133354</v>
      </c>
      <c r="AC89" s="44">
        <f ca="1" t="shared" si="23"/>
        <v>0.22577914387125753</v>
      </c>
      <c r="AD89" s="44">
        <f ca="1" t="shared" si="23"/>
        <v>0.31655521761755023</v>
      </c>
      <c r="AE89" s="44">
        <f ca="1" t="shared" si="23"/>
        <v>0.30942912278455087</v>
      </c>
      <c r="AF89" s="44">
        <f ca="1" t="shared" si="23"/>
        <v>0.34057575863896755</v>
      </c>
      <c r="AG89" s="44">
        <f ca="1" t="shared" si="23"/>
        <v>0.23957144687333137</v>
      </c>
      <c r="AH89" s="44">
        <f ca="1" t="shared" si="23"/>
        <v>0.26391164135486966</v>
      </c>
      <c r="AI89" s="44">
        <f ca="1" t="shared" si="23"/>
        <v>0.12856653462246462</v>
      </c>
      <c r="AJ89" s="44">
        <f ca="1" t="shared" si="23"/>
        <v>0.471963195455138</v>
      </c>
      <c r="AK89" s="44">
        <f ca="1" t="shared" si="23"/>
        <v>0.4095620488780517</v>
      </c>
      <c r="AL89" s="44">
        <f ca="1" t="shared" si="23"/>
        <v>0.3823047156141496</v>
      </c>
      <c r="AM89" s="44">
        <f ca="1" t="shared" si="23"/>
        <v>0.2981362062666716</v>
      </c>
      <c r="AN89" s="44">
        <f ca="1" t="shared" si="23"/>
        <v>0.4480073096042451</v>
      </c>
      <c r="AO89" s="44">
        <f ca="1" t="shared" si="23"/>
        <v>0.5341928578061554</v>
      </c>
      <c r="AP89" s="44">
        <f ca="1" t="shared" si="23"/>
        <v>0.22639045775130118</v>
      </c>
      <c r="AQ89" s="44">
        <f ca="1" t="shared" si="23"/>
        <v>0.42709149085955905</v>
      </c>
      <c r="AR89" s="44">
        <f ca="1" t="shared" si="23"/>
        <v>0.3751095851824673</v>
      </c>
      <c r="AS89" s="44">
        <f ca="1" t="shared" si="23"/>
        <v>0.23904429074770803</v>
      </c>
      <c r="AT89" s="44">
        <f ca="1" t="shared" si="23"/>
        <v>0.22040775996807013</v>
      </c>
      <c r="AU89" s="44">
        <f ca="1" t="shared" si="23"/>
        <v>0.18004795254774844</v>
      </c>
      <c r="AV89" s="44">
        <f ca="1" t="shared" si="23"/>
        <v>0.07460547572595769</v>
      </c>
      <c r="AW89" s="44">
        <f ca="1" t="shared" si="23"/>
        <v>0.3614473455650996</v>
      </c>
      <c r="AX89" s="44">
        <f ca="1" t="shared" si="23"/>
        <v>0.31737613826165945</v>
      </c>
      <c r="AY89" s="44">
        <f ca="1" t="shared" si="23"/>
        <v>0.28301768456196996</v>
      </c>
      <c r="AZ89" s="44">
        <f ca="1" t="shared" si="23"/>
        <v>0.24636580925612311</v>
      </c>
    </row>
    <row r="90" spans="2:52" ht="15">
      <c r="B90" s="44">
        <f t="shared" si="20"/>
        <v>83</v>
      </c>
      <c r="C90" s="44">
        <f ca="1" t="shared" si="18"/>
        <v>0.31743053382679315</v>
      </c>
      <c r="D90" s="44">
        <f ca="1" t="shared" si="23"/>
        <v>0.37519684118080165</v>
      </c>
      <c r="E90" s="44">
        <f ca="1" t="shared" si="23"/>
        <v>0.3520043920102319</v>
      </c>
      <c r="F90" s="44">
        <f ca="1" t="shared" si="23"/>
        <v>0.36555081514038457</v>
      </c>
      <c r="G90" s="44">
        <f ca="1" t="shared" si="23"/>
        <v>0.16625213279740755</v>
      </c>
      <c r="H90" s="44">
        <f ca="1" t="shared" si="23"/>
        <v>0.247598699308404</v>
      </c>
      <c r="I90" s="44">
        <f ca="1" t="shared" si="23"/>
        <v>0.22928024248536905</v>
      </c>
      <c r="J90" s="44">
        <f ca="1" t="shared" si="23"/>
        <v>0.36962587468146463</v>
      </c>
      <c r="K90" s="44">
        <f ca="1" t="shared" si="23"/>
        <v>0.4254020255115438</v>
      </c>
      <c r="L90" s="44">
        <f ca="1" t="shared" si="23"/>
        <v>0.18522540418267272</v>
      </c>
      <c r="M90" s="44">
        <f ca="1" t="shared" si="23"/>
        <v>0.05985067183016002</v>
      </c>
      <c r="N90" s="44">
        <f ca="1" t="shared" si="23"/>
        <v>0.4211853979976228</v>
      </c>
      <c r="O90" s="44">
        <f ca="1" t="shared" si="23"/>
        <v>0.03488085030473659</v>
      </c>
      <c r="P90" s="44">
        <f ca="1" t="shared" si="23"/>
        <v>0.3120726981379025</v>
      </c>
      <c r="Q90" s="44">
        <f ca="1" t="shared" si="23"/>
        <v>0.4027400700620982</v>
      </c>
      <c r="R90" s="44">
        <f ca="1" t="shared" si="23"/>
        <v>0.4349091381924821</v>
      </c>
      <c r="S90" s="44">
        <f ca="1" t="shared" si="23"/>
        <v>0.5428594561010786</v>
      </c>
      <c r="T90" s="44">
        <f ca="1" t="shared" si="23"/>
        <v>0.3206951187818862</v>
      </c>
      <c r="U90" s="44">
        <f ca="1" t="shared" si="23"/>
        <v>0.4121184516915217</v>
      </c>
      <c r="V90" s="44">
        <f ca="1" t="shared" si="23"/>
        <v>0.3997004959203891</v>
      </c>
      <c r="W90" s="44">
        <f ca="1" t="shared" si="23"/>
        <v>0.1553838572232435</v>
      </c>
      <c r="X90" s="44">
        <f ca="1" t="shared" si="23"/>
        <v>0.48206911659229335</v>
      </c>
      <c r="Y90" s="44">
        <f ca="1" t="shared" si="23"/>
        <v>0.33858461273376006</v>
      </c>
      <c r="Z90" s="44">
        <f ca="1" t="shared" si="23"/>
        <v>0.42481912966317786</v>
      </c>
      <c r="AA90" s="44">
        <f ca="1" t="shared" si="23"/>
        <v>0.2529530897066423</v>
      </c>
      <c r="AB90" s="44">
        <f ca="1" t="shared" si="23"/>
        <v>0.42713466068390205</v>
      </c>
      <c r="AC90" s="44">
        <f ca="1" t="shared" si="23"/>
        <v>0.24874527797380763</v>
      </c>
      <c r="AD90" s="44">
        <f ca="1" t="shared" si="23"/>
        <v>0.34456852875544414</v>
      </c>
      <c r="AE90" s="44">
        <f ca="1" t="shared" si="23"/>
        <v>0.2710626380210245</v>
      </c>
      <c r="AF90" s="44">
        <f ca="1" t="shared" si="23"/>
        <v>0.2694607560497377</v>
      </c>
      <c r="AG90" s="44">
        <f ca="1" t="shared" si="23"/>
        <v>0.3059685332053512</v>
      </c>
      <c r="AH90" s="44">
        <f ca="1" t="shared" si="23"/>
        <v>0.29793360882584446</v>
      </c>
      <c r="AI90" s="44">
        <f ca="1" t="shared" si="23"/>
        <v>0.2507968248998603</v>
      </c>
      <c r="AJ90" s="44">
        <f ca="1" t="shared" si="23"/>
        <v>0.3908946045649605</v>
      </c>
      <c r="AK90" s="44">
        <f ca="1" t="shared" si="23"/>
        <v>0.2342532176538197</v>
      </c>
      <c r="AL90" s="44">
        <f ca="1" t="shared" si="23"/>
        <v>0.2506725701884803</v>
      </c>
      <c r="AM90" s="44">
        <f ca="1" t="shared" si="23"/>
        <v>0.3789549949479395</v>
      </c>
      <c r="AN90" s="44">
        <f ca="1" t="shared" si="23"/>
        <v>0.22525320377866156</v>
      </c>
      <c r="AO90" s="44">
        <f ca="1" t="shared" si="23"/>
        <v>0.2385680817779508</v>
      </c>
      <c r="AP90" s="44">
        <f ca="1" t="shared" si="23"/>
        <v>0.12204787926146601</v>
      </c>
      <c r="AQ90" s="44">
        <f ca="1" t="shared" si="23"/>
        <v>0.195261604211862</v>
      </c>
      <c r="AR90" s="44">
        <f ca="1" t="shared" si="23"/>
        <v>0.3690839875142229</v>
      </c>
      <c r="AS90" s="44">
        <f ca="1" t="shared" si="23"/>
        <v>0.1478843356846804</v>
      </c>
      <c r="AT90" s="44">
        <f ca="1" t="shared" si="23"/>
        <v>0.22202585378092476</v>
      </c>
      <c r="AU90" s="44">
        <f ca="1" t="shared" si="23"/>
        <v>0.27050943701741514</v>
      </c>
      <c r="AV90" s="44">
        <f ca="1" t="shared" si="23"/>
        <v>0.4236271588702526</v>
      </c>
      <c r="AW90" s="44">
        <f ca="1" t="shared" si="23"/>
        <v>0.29122333086547286</v>
      </c>
      <c r="AX90" s="44">
        <f ca="1" t="shared" si="23"/>
        <v>0.3654872582690996</v>
      </c>
      <c r="AY90" s="44">
        <f ca="1" t="shared" si="23"/>
        <v>0.3272335172970342</v>
      </c>
      <c r="AZ90" s="44">
        <f ca="1" t="shared" si="23"/>
        <v>0.38274838495872254</v>
      </c>
    </row>
    <row r="91" spans="2:52" ht="15">
      <c r="B91" s="44">
        <f t="shared" si="20"/>
        <v>84</v>
      </c>
      <c r="C91" s="44">
        <f ca="1" t="shared" si="18"/>
        <v>0.2347373885643719</v>
      </c>
      <c r="D91" s="44">
        <f ca="1" t="shared" si="23"/>
        <v>0.32890848589916494</v>
      </c>
      <c r="E91" s="44">
        <f ca="1" t="shared" si="23"/>
        <v>0.4485510150097505</v>
      </c>
      <c r="F91" s="44">
        <f ca="1" t="shared" si="23"/>
        <v>0.13312218010901558</v>
      </c>
      <c r="G91" s="44">
        <f ca="1" t="shared" si="23"/>
        <v>0.12504621087301002</v>
      </c>
      <c r="H91" s="44">
        <f ca="1" t="shared" si="23"/>
        <v>0.1412649510276653</v>
      </c>
      <c r="I91" s="44">
        <f ca="1" t="shared" si="23"/>
        <v>0.2593443940462365</v>
      </c>
      <c r="J91" s="44">
        <f ca="1" t="shared" si="23"/>
        <v>0.31304962266740527</v>
      </c>
      <c r="K91" s="44">
        <f ca="1" t="shared" si="23"/>
        <v>0.07644573405050281</v>
      </c>
      <c r="L91" s="44">
        <f ca="1" t="shared" si="23"/>
        <v>0.3069333225390602</v>
      </c>
      <c r="M91" s="44">
        <f ca="1" t="shared" si="23"/>
        <v>0.44537101298236026</v>
      </c>
      <c r="N91" s="44">
        <f ca="1" t="shared" si="23"/>
        <v>0.4533230061212842</v>
      </c>
      <c r="O91" s="44">
        <f ca="1" t="shared" si="23"/>
        <v>0.2110774668060062</v>
      </c>
      <c r="P91" s="44">
        <f ca="1" t="shared" si="23"/>
        <v>0.09469574838270156</v>
      </c>
      <c r="Q91" s="44">
        <f ca="1" t="shared" si="23"/>
        <v>0.3845271775021311</v>
      </c>
      <c r="R91" s="44">
        <f ca="1" t="shared" si="23"/>
        <v>0.39149686041419873</v>
      </c>
      <c r="S91" s="44">
        <f ca="1" t="shared" si="23"/>
        <v>-0.01117530970280789</v>
      </c>
      <c r="T91" s="44">
        <f ca="1" t="shared" si="23"/>
        <v>0.2882939892255478</v>
      </c>
      <c r="U91" s="44">
        <f ca="1" t="shared" si="23"/>
        <v>0.37614316073360454</v>
      </c>
      <c r="V91" s="44">
        <f ca="1" t="shared" si="23"/>
        <v>0.46828523336465844</v>
      </c>
      <c r="W91" s="44">
        <f ca="1" t="shared" si="23"/>
        <v>0.28645222489729627</v>
      </c>
      <c r="X91" s="44">
        <f ca="1" t="shared" si="23"/>
        <v>0.2177130520421349</v>
      </c>
      <c r="Y91" s="44">
        <f ca="1" t="shared" si="23"/>
        <v>0.23731426428853358</v>
      </c>
      <c r="Z91" s="44">
        <f ca="1" t="shared" si="23"/>
        <v>0.548235060822408</v>
      </c>
      <c r="AA91" s="44">
        <f ca="1" t="shared" si="23"/>
        <v>0.32091667227825493</v>
      </c>
      <c r="AB91" s="44">
        <f ca="1" t="shared" si="23"/>
        <v>0.440416849082318</v>
      </c>
      <c r="AC91" s="44">
        <f ca="1" t="shared" si="23"/>
        <v>0.19540849085082657</v>
      </c>
      <c r="AD91" s="44">
        <f ca="1" t="shared" si="23"/>
        <v>0.2824857911616355</v>
      </c>
      <c r="AE91" s="44">
        <f ca="1" t="shared" si="23"/>
        <v>0.3242953183408208</v>
      </c>
      <c r="AF91" s="44">
        <f ca="1" t="shared" si="23"/>
        <v>0.31986660630346825</v>
      </c>
      <c r="AG91" s="44">
        <f ca="1" t="shared" si="23"/>
        <v>0.2551761571985973</v>
      </c>
      <c r="AH91" s="44">
        <f ca="1" t="shared" si="23"/>
        <v>0.21397784131605477</v>
      </c>
      <c r="AI91" s="44">
        <f ca="1" t="shared" si="23"/>
        <v>0.22923825390847458</v>
      </c>
      <c r="AJ91" s="44">
        <f ca="1" t="shared" si="23"/>
        <v>0.32138208517629074</v>
      </c>
      <c r="AK91" s="44">
        <f ca="1" t="shared" si="23"/>
        <v>0.38701329797258416</v>
      </c>
      <c r="AL91" s="44">
        <f ca="1" t="shared" si="23"/>
        <v>0.4105625793537427</v>
      </c>
      <c r="AM91" s="44">
        <f ca="1" t="shared" si="23"/>
        <v>0.30784479201029963</v>
      </c>
      <c r="AN91" s="44">
        <f ca="1" t="shared" si="23"/>
        <v>0.4190969606018895</v>
      </c>
      <c r="AO91" s="44">
        <f ca="1" t="shared" si="23"/>
        <v>0.25767160084154817</v>
      </c>
      <c r="AP91" s="44">
        <f ca="1" t="shared" si="23"/>
        <v>0.1587100372324395</v>
      </c>
      <c r="AQ91" s="44">
        <f ca="1" t="shared" si="23"/>
        <v>0.31577014260983804</v>
      </c>
      <c r="AR91" s="44">
        <f ca="1" t="shared" si="23"/>
        <v>-0.12629589165170746</v>
      </c>
      <c r="AS91" s="44">
        <f ca="1" t="shared" si="23"/>
        <v>0.27802957430629993</v>
      </c>
      <c r="AT91" s="44">
        <f ca="1" t="shared" si="23"/>
        <v>0.6041579520300826</v>
      </c>
      <c r="AU91" s="44">
        <f aca="true" ca="1" t="shared" si="24" ref="D91:AZ97">NORMINV(RAND(),$C$4,$D$4)</f>
        <v>0.1823784575417399</v>
      </c>
      <c r="AV91" s="44">
        <f ca="1" t="shared" si="24"/>
        <v>0.18804975797621512</v>
      </c>
      <c r="AW91" s="44">
        <f ca="1" t="shared" si="24"/>
        <v>0.3982247338006366</v>
      </c>
      <c r="AX91" s="44">
        <f ca="1" t="shared" si="24"/>
        <v>0.240704476034863</v>
      </c>
      <c r="AY91" s="44">
        <f ca="1" t="shared" si="24"/>
        <v>0.2369065328623201</v>
      </c>
      <c r="AZ91" s="44">
        <f ca="1" t="shared" si="24"/>
        <v>0.34330807471804237</v>
      </c>
    </row>
    <row r="92" spans="2:52" ht="15">
      <c r="B92" s="44">
        <f t="shared" si="20"/>
        <v>85</v>
      </c>
      <c r="C92" s="44">
        <f ca="1" t="shared" si="18"/>
        <v>0.37120376115597603</v>
      </c>
      <c r="D92" s="44">
        <f ca="1" t="shared" si="24"/>
        <v>0.22090104936532695</v>
      </c>
      <c r="E92" s="44">
        <f ca="1" t="shared" si="24"/>
        <v>0.20962734047016596</v>
      </c>
      <c r="F92" s="44">
        <f ca="1" t="shared" si="24"/>
        <v>0.3705456572209845</v>
      </c>
      <c r="G92" s="44">
        <f ca="1" t="shared" si="24"/>
        <v>0.45073364501498453</v>
      </c>
      <c r="H92" s="44">
        <f ca="1" t="shared" si="24"/>
        <v>0.6381239771426236</v>
      </c>
      <c r="I92" s="44">
        <f ca="1" t="shared" si="24"/>
        <v>0.3253794674998312</v>
      </c>
      <c r="J92" s="44">
        <f ca="1" t="shared" si="24"/>
        <v>0.49813372531228833</v>
      </c>
      <c r="K92" s="44">
        <f ca="1" t="shared" si="24"/>
        <v>0.4148364569760164</v>
      </c>
      <c r="L92" s="44">
        <f ca="1" t="shared" si="24"/>
        <v>0.40320445204282024</v>
      </c>
      <c r="M92" s="44">
        <f ca="1" t="shared" si="24"/>
        <v>0.19227706163510502</v>
      </c>
      <c r="N92" s="44">
        <f ca="1" t="shared" si="24"/>
        <v>0.20647152325659052</v>
      </c>
      <c r="O92" s="44">
        <f ca="1" t="shared" si="24"/>
        <v>0.5128892712749401</v>
      </c>
      <c r="P92" s="44">
        <f ca="1" t="shared" si="24"/>
        <v>0.2937504900623522</v>
      </c>
      <c r="Q92" s="44">
        <f ca="1" t="shared" si="24"/>
        <v>0.5072781322108114</v>
      </c>
      <c r="R92" s="44">
        <f ca="1" t="shared" si="24"/>
        <v>0.4539472901684428</v>
      </c>
      <c r="S92" s="44">
        <f ca="1" t="shared" si="24"/>
        <v>0.3254574438905491</v>
      </c>
      <c r="T92" s="44">
        <f ca="1" t="shared" si="24"/>
        <v>0.4668646724086004</v>
      </c>
      <c r="U92" s="44">
        <f ca="1" t="shared" si="24"/>
        <v>0.42012530390178604</v>
      </c>
      <c r="V92" s="44">
        <f ca="1" t="shared" si="24"/>
        <v>0.3025291154845365</v>
      </c>
      <c r="W92" s="44">
        <f ca="1" t="shared" si="24"/>
        <v>0.41585703766093285</v>
      </c>
      <c r="X92" s="44">
        <f ca="1" t="shared" si="24"/>
        <v>0.17078765246911784</v>
      </c>
      <c r="Y92" s="44">
        <f ca="1" t="shared" si="24"/>
        <v>0.3977370043268159</v>
      </c>
      <c r="Z92" s="44">
        <f ca="1" t="shared" si="24"/>
        <v>0.26203149779686746</v>
      </c>
      <c r="AA92" s="44">
        <f ca="1" t="shared" si="24"/>
        <v>0.4228556982876956</v>
      </c>
      <c r="AB92" s="44">
        <f ca="1" t="shared" si="24"/>
        <v>0.36322341494227667</v>
      </c>
      <c r="AC92" s="44">
        <f ca="1" t="shared" si="24"/>
        <v>0.2661548105052787</v>
      </c>
      <c r="AD92" s="44">
        <f ca="1" t="shared" si="24"/>
        <v>0.40908600572478543</v>
      </c>
      <c r="AE92" s="44">
        <f ca="1" t="shared" si="24"/>
        <v>0.19301493742378087</v>
      </c>
      <c r="AF92" s="44">
        <f ca="1" t="shared" si="24"/>
        <v>0.2003168169210805</v>
      </c>
      <c r="AG92" s="44">
        <f ca="1" t="shared" si="24"/>
        <v>0.4896126790802172</v>
      </c>
      <c r="AH92" s="44">
        <f ca="1" t="shared" si="24"/>
        <v>0.3667805566266256</v>
      </c>
      <c r="AI92" s="44">
        <f ca="1" t="shared" si="24"/>
        <v>0.3239846625473092</v>
      </c>
      <c r="AJ92" s="44">
        <f ca="1" t="shared" si="24"/>
        <v>0.31405933616610265</v>
      </c>
      <c r="AK92" s="44">
        <f ca="1" t="shared" si="24"/>
        <v>0.27811433396287616</v>
      </c>
      <c r="AL92" s="44">
        <f ca="1" t="shared" si="24"/>
        <v>0.41319721946987215</v>
      </c>
      <c r="AM92" s="44">
        <f ca="1" t="shared" si="24"/>
        <v>0.18625696845869075</v>
      </c>
      <c r="AN92" s="44">
        <f ca="1" t="shared" si="24"/>
        <v>0.4938075219224297</v>
      </c>
      <c r="AO92" s="44">
        <f ca="1" t="shared" si="24"/>
        <v>0.3447961132881542</v>
      </c>
      <c r="AP92" s="44">
        <f ca="1" t="shared" si="24"/>
        <v>0.23199135923657854</v>
      </c>
      <c r="AQ92" s="44">
        <f ca="1" t="shared" si="24"/>
        <v>0.38428487416550605</v>
      </c>
      <c r="AR92" s="44">
        <f ca="1" t="shared" si="24"/>
        <v>0.4742837604409079</v>
      </c>
      <c r="AS92" s="44">
        <f ca="1" t="shared" si="24"/>
        <v>0.343512026349849</v>
      </c>
      <c r="AT92" s="44">
        <f ca="1" t="shared" si="24"/>
        <v>0.3079796367355719</v>
      </c>
      <c r="AU92" s="44">
        <f ca="1" t="shared" si="24"/>
        <v>0.5595837082818573</v>
      </c>
      <c r="AV92" s="44">
        <f ca="1" t="shared" si="24"/>
        <v>0.47817286595788</v>
      </c>
      <c r="AW92" s="44">
        <f ca="1" t="shared" si="24"/>
        <v>0.4044657419648187</v>
      </c>
      <c r="AX92" s="44">
        <f ca="1" t="shared" si="24"/>
        <v>0.29953381354201114</v>
      </c>
      <c r="AY92" s="44">
        <f ca="1" t="shared" si="24"/>
        <v>0.3680819631539778</v>
      </c>
      <c r="AZ92" s="44">
        <f ca="1" t="shared" si="24"/>
        <v>0.3515487026333546</v>
      </c>
    </row>
    <row r="93" spans="2:52" ht="15">
      <c r="B93" s="44">
        <f t="shared" si="20"/>
        <v>86</v>
      </c>
      <c r="C93" s="44">
        <f ca="1" t="shared" si="18"/>
        <v>0.2549576798966774</v>
      </c>
      <c r="D93" s="44">
        <f ca="1" t="shared" si="24"/>
        <v>0.17014858395097512</v>
      </c>
      <c r="E93" s="44">
        <f ca="1" t="shared" si="24"/>
        <v>0.2898373577298644</v>
      </c>
      <c r="F93" s="44">
        <f ca="1" t="shared" si="24"/>
        <v>0.2434186550935889</v>
      </c>
      <c r="G93" s="44">
        <f ca="1" t="shared" si="24"/>
        <v>0.551334655144434</v>
      </c>
      <c r="H93" s="44">
        <f ca="1" t="shared" si="24"/>
        <v>0.2984531201319289</v>
      </c>
      <c r="I93" s="44">
        <f ca="1" t="shared" si="24"/>
        <v>0.3748761809052113</v>
      </c>
      <c r="J93" s="44">
        <f ca="1" t="shared" si="24"/>
        <v>0.5246473614451209</v>
      </c>
      <c r="K93" s="44">
        <f ca="1" t="shared" si="24"/>
        <v>0.3187940074688064</v>
      </c>
      <c r="L93" s="44">
        <f ca="1" t="shared" si="24"/>
        <v>0.362508641129369</v>
      </c>
      <c r="M93" s="44">
        <f ca="1" t="shared" si="24"/>
        <v>-0.03734783034611011</v>
      </c>
      <c r="N93" s="44">
        <f ca="1" t="shared" si="24"/>
        <v>0.5398686032040348</v>
      </c>
      <c r="O93" s="44">
        <f ca="1" t="shared" si="24"/>
        <v>0.26828918118239736</v>
      </c>
      <c r="P93" s="44">
        <f ca="1" t="shared" si="24"/>
        <v>0.488369516604501</v>
      </c>
      <c r="Q93" s="44">
        <f ca="1" t="shared" si="24"/>
        <v>0.3577272737577523</v>
      </c>
      <c r="R93" s="44">
        <f ca="1" t="shared" si="24"/>
        <v>0.4263890944459519</v>
      </c>
      <c r="S93" s="44">
        <f ca="1" t="shared" si="24"/>
        <v>0.3337396667394053</v>
      </c>
      <c r="T93" s="44">
        <f ca="1" t="shared" si="24"/>
        <v>0.17409490927304896</v>
      </c>
      <c r="U93" s="44">
        <f ca="1" t="shared" si="24"/>
        <v>-0.013167889308330238</v>
      </c>
      <c r="V93" s="44">
        <f ca="1" t="shared" si="24"/>
        <v>0.09293437889457018</v>
      </c>
      <c r="W93" s="44">
        <f ca="1" t="shared" si="24"/>
        <v>0.32606656434523545</v>
      </c>
      <c r="X93" s="44">
        <f ca="1" t="shared" si="24"/>
        <v>0.17291888456454238</v>
      </c>
      <c r="Y93" s="44">
        <f ca="1" t="shared" si="24"/>
        <v>0.4583780503385008</v>
      </c>
      <c r="Z93" s="44">
        <f ca="1" t="shared" si="24"/>
        <v>0.3147131376468059</v>
      </c>
      <c r="AA93" s="44">
        <f ca="1" t="shared" si="24"/>
        <v>0.4503064585561241</v>
      </c>
      <c r="AB93" s="44">
        <f ca="1" t="shared" si="24"/>
        <v>0.419208450477244</v>
      </c>
      <c r="AC93" s="44">
        <f ca="1" t="shared" si="24"/>
        <v>0.45332596468522657</v>
      </c>
      <c r="AD93" s="44">
        <f ca="1" t="shared" si="24"/>
        <v>0.2755836705288904</v>
      </c>
      <c r="AE93" s="44">
        <f ca="1" t="shared" si="24"/>
        <v>0.19891759703762057</v>
      </c>
      <c r="AF93" s="44">
        <f ca="1" t="shared" si="24"/>
        <v>0.24714832419266486</v>
      </c>
      <c r="AG93" s="44">
        <f ca="1" t="shared" si="24"/>
        <v>0.32645146773937245</v>
      </c>
      <c r="AH93" s="44">
        <f ca="1" t="shared" si="24"/>
        <v>0.43961025640945384</v>
      </c>
      <c r="AI93" s="44">
        <f ca="1" t="shared" si="24"/>
        <v>0.18784919548175782</v>
      </c>
      <c r="AJ93" s="44">
        <f ca="1" t="shared" si="24"/>
        <v>0.2223782463429455</v>
      </c>
      <c r="AK93" s="44">
        <f ca="1" t="shared" si="24"/>
        <v>0.3118491797394044</v>
      </c>
      <c r="AL93" s="44">
        <f ca="1" t="shared" si="24"/>
        <v>0.10268849109261358</v>
      </c>
      <c r="AM93" s="44">
        <f ca="1" t="shared" si="24"/>
        <v>0.43270034066159424</v>
      </c>
      <c r="AN93" s="44">
        <f ca="1" t="shared" si="24"/>
        <v>0.36432518581016216</v>
      </c>
      <c r="AO93" s="44">
        <f ca="1" t="shared" si="24"/>
        <v>0.2718559863305618</v>
      </c>
      <c r="AP93" s="44">
        <f ca="1" t="shared" si="24"/>
        <v>0.4393208855257276</v>
      </c>
      <c r="AQ93" s="44">
        <f ca="1" t="shared" si="24"/>
        <v>0.25782300357220667</v>
      </c>
      <c r="AR93" s="44">
        <f ca="1" t="shared" si="24"/>
        <v>0.13987821749112753</v>
      </c>
      <c r="AS93" s="44">
        <f ca="1" t="shared" si="24"/>
        <v>0.47156107162716876</v>
      </c>
      <c r="AT93" s="44">
        <f ca="1" t="shared" si="24"/>
        <v>0.11574843673409063</v>
      </c>
      <c r="AU93" s="44">
        <f ca="1" t="shared" si="24"/>
        <v>0.1279064216475854</v>
      </c>
      <c r="AV93" s="44">
        <f ca="1" t="shared" si="24"/>
        <v>0.13933342315072805</v>
      </c>
      <c r="AW93" s="44">
        <f ca="1" t="shared" si="24"/>
        <v>0.48699567499196444</v>
      </c>
      <c r="AX93" s="44">
        <f ca="1" t="shared" si="24"/>
        <v>0.2837357813827108</v>
      </c>
      <c r="AY93" s="44">
        <f ca="1" t="shared" si="24"/>
        <v>0.23312976542904898</v>
      </c>
      <c r="AZ93" s="44">
        <f ca="1" t="shared" si="24"/>
        <v>0.31280247623346324</v>
      </c>
    </row>
    <row r="94" spans="2:52" ht="15">
      <c r="B94" s="44">
        <f t="shared" si="20"/>
        <v>87</v>
      </c>
      <c r="C94" s="44">
        <f ca="1" t="shared" si="18"/>
        <v>0.33160233169647657</v>
      </c>
      <c r="D94" s="44">
        <f ca="1" t="shared" si="24"/>
        <v>0.50357904612361</v>
      </c>
      <c r="E94" s="44">
        <f ca="1" t="shared" si="24"/>
        <v>0.24400790357068522</v>
      </c>
      <c r="F94" s="44">
        <f ca="1" t="shared" si="24"/>
        <v>0.4987033149247869</v>
      </c>
      <c r="G94" s="44">
        <f ca="1" t="shared" si="24"/>
        <v>0.5654954075387225</v>
      </c>
      <c r="H94" s="44">
        <f ca="1" t="shared" si="24"/>
        <v>0.2613048497115144</v>
      </c>
      <c r="I94" s="44">
        <f ca="1" t="shared" si="24"/>
        <v>0.43473708535922084</v>
      </c>
      <c r="J94" s="44">
        <f ca="1" t="shared" si="24"/>
        <v>0.4205247175045487</v>
      </c>
      <c r="K94" s="44">
        <f ca="1" t="shared" si="24"/>
        <v>0.14695945020273557</v>
      </c>
      <c r="L94" s="44">
        <f ca="1" t="shared" si="24"/>
        <v>0.31343698969819006</v>
      </c>
      <c r="M94" s="44">
        <f ca="1" t="shared" si="24"/>
        <v>0.2205763822554825</v>
      </c>
      <c r="N94" s="44">
        <f ca="1" t="shared" si="24"/>
        <v>0.12155636181075366</v>
      </c>
      <c r="O94" s="44">
        <f ca="1" t="shared" si="24"/>
        <v>0.3339070070729941</v>
      </c>
      <c r="P94" s="44">
        <f ca="1" t="shared" si="24"/>
        <v>0.5306280822459044</v>
      </c>
      <c r="Q94" s="44">
        <f ca="1" t="shared" si="24"/>
        <v>0.2762835531518785</v>
      </c>
      <c r="R94" s="44">
        <f ca="1" t="shared" si="24"/>
        <v>0.31926538832743157</v>
      </c>
      <c r="S94" s="44">
        <f ca="1" t="shared" si="24"/>
        <v>0.26990367693831896</v>
      </c>
      <c r="T94" s="44">
        <f ca="1" t="shared" si="24"/>
        <v>0.6191178844111564</v>
      </c>
      <c r="U94" s="44">
        <f ca="1" t="shared" si="24"/>
        <v>0.4134814436526675</v>
      </c>
      <c r="V94" s="44">
        <f ca="1" t="shared" si="24"/>
        <v>0.4576356635027252</v>
      </c>
      <c r="W94" s="44">
        <f ca="1" t="shared" si="24"/>
        <v>0.4013030067928307</v>
      </c>
      <c r="X94" s="44">
        <f ca="1" t="shared" si="24"/>
        <v>0.3572146102654823</v>
      </c>
      <c r="Y94" s="44">
        <f ca="1" t="shared" si="24"/>
        <v>0.36816953469559527</v>
      </c>
      <c r="Z94" s="44">
        <f ca="1" t="shared" si="24"/>
        <v>0.3913137179176758</v>
      </c>
      <c r="AA94" s="44">
        <f ca="1" t="shared" si="24"/>
        <v>0.22615052714891684</v>
      </c>
      <c r="AB94" s="44">
        <f ca="1" t="shared" si="24"/>
        <v>0.37631684542779387</v>
      </c>
      <c r="AC94" s="44">
        <f ca="1" t="shared" si="24"/>
        <v>0.18874416473410696</v>
      </c>
      <c r="AD94" s="44">
        <f ca="1" t="shared" si="24"/>
        <v>0.4822183984368523</v>
      </c>
      <c r="AE94" s="44">
        <f ca="1" t="shared" si="24"/>
        <v>0.3450370767462979</v>
      </c>
      <c r="AF94" s="44">
        <f ca="1" t="shared" si="24"/>
        <v>0.3291427725645524</v>
      </c>
      <c r="AG94" s="44">
        <f ca="1" t="shared" si="24"/>
        <v>0.2723955554123285</v>
      </c>
      <c r="AH94" s="44">
        <f ca="1" t="shared" si="24"/>
        <v>0.353155329150006</v>
      </c>
      <c r="AI94" s="44">
        <f ca="1" t="shared" si="24"/>
        <v>0.37902912749558404</v>
      </c>
      <c r="AJ94" s="44">
        <f ca="1" t="shared" si="24"/>
        <v>0.2660934111387423</v>
      </c>
      <c r="AK94" s="44">
        <f ca="1" t="shared" si="24"/>
        <v>0.14827771964302197</v>
      </c>
      <c r="AL94" s="44">
        <f ca="1" t="shared" si="24"/>
        <v>0.3138690873927429</v>
      </c>
      <c r="AM94" s="44">
        <f ca="1" t="shared" si="24"/>
        <v>0.6524939019182332</v>
      </c>
      <c r="AN94" s="44">
        <f ca="1" t="shared" si="24"/>
        <v>0.07434374219860687</v>
      </c>
      <c r="AO94" s="44">
        <f ca="1" t="shared" si="24"/>
        <v>0.3059581893234327</v>
      </c>
      <c r="AP94" s="44">
        <f ca="1" t="shared" si="24"/>
        <v>0.09307376996886979</v>
      </c>
      <c r="AQ94" s="44">
        <f ca="1" t="shared" si="24"/>
        <v>0.1449136728157764</v>
      </c>
      <c r="AR94" s="44">
        <f ca="1" t="shared" si="24"/>
        <v>0.6094428581640565</v>
      </c>
      <c r="AS94" s="44">
        <f ca="1" t="shared" si="24"/>
        <v>0.22197596652088472</v>
      </c>
      <c r="AT94" s="44">
        <f ca="1" t="shared" si="24"/>
        <v>0.4386446911011162</v>
      </c>
      <c r="AU94" s="44">
        <f ca="1" t="shared" si="24"/>
        <v>0.1795410265462325</v>
      </c>
      <c r="AV94" s="44">
        <f ca="1" t="shared" si="24"/>
        <v>0.38389904133311115</v>
      </c>
      <c r="AW94" s="44">
        <f ca="1" t="shared" si="24"/>
        <v>0.3070506528260068</v>
      </c>
      <c r="AX94" s="44">
        <f ca="1" t="shared" si="24"/>
        <v>0.3116809877186554</v>
      </c>
      <c r="AY94" s="44">
        <f ca="1" t="shared" si="24"/>
        <v>0.19784763085761004</v>
      </c>
      <c r="AZ94" s="44">
        <f ca="1" t="shared" si="24"/>
        <v>0.3338799584386609</v>
      </c>
    </row>
    <row r="95" spans="2:52" ht="15">
      <c r="B95" s="44">
        <f t="shared" si="20"/>
        <v>88</v>
      </c>
      <c r="C95" s="44">
        <f ca="1" t="shared" si="18"/>
        <v>0.3658462468410439</v>
      </c>
      <c r="D95" s="44">
        <f ca="1" t="shared" si="24"/>
        <v>0.41053161415387024</v>
      </c>
      <c r="E95" s="44">
        <f ca="1" t="shared" si="24"/>
        <v>0.3462892889605063</v>
      </c>
      <c r="F95" s="44">
        <f ca="1" t="shared" si="24"/>
        <v>0.29828930723240943</v>
      </c>
      <c r="G95" s="44">
        <f ca="1" t="shared" si="24"/>
        <v>0.3757570811663569</v>
      </c>
      <c r="H95" s="44">
        <f ca="1" t="shared" si="24"/>
        <v>0.504670832883317</v>
      </c>
      <c r="I95" s="44">
        <f ca="1" t="shared" si="24"/>
        <v>0.23360933979404952</v>
      </c>
      <c r="J95" s="44">
        <f ca="1" t="shared" si="24"/>
        <v>0.31454801600917165</v>
      </c>
      <c r="K95" s="44">
        <f ca="1" t="shared" si="24"/>
        <v>0.6175322911136187</v>
      </c>
      <c r="L95" s="44">
        <f ca="1" t="shared" si="24"/>
        <v>0.6501652841320448</v>
      </c>
      <c r="M95" s="44">
        <f ca="1" t="shared" si="24"/>
        <v>0.3276080031610965</v>
      </c>
      <c r="N95" s="44">
        <f ca="1" t="shared" si="24"/>
        <v>0.5069131768613568</v>
      </c>
      <c r="O95" s="44">
        <f ca="1" t="shared" si="24"/>
        <v>0.5074228834449525</v>
      </c>
      <c r="P95" s="44">
        <f ca="1" t="shared" si="24"/>
        <v>0.3573934867509009</v>
      </c>
      <c r="Q95" s="44">
        <f ca="1" t="shared" si="24"/>
        <v>0.24448746349745898</v>
      </c>
      <c r="R95" s="44">
        <f ca="1" t="shared" si="24"/>
        <v>0.2726058158708469</v>
      </c>
      <c r="S95" s="44">
        <f ca="1" t="shared" si="24"/>
        <v>0.16867072004701797</v>
      </c>
      <c r="T95" s="44">
        <f ca="1" t="shared" si="24"/>
        <v>0.07552428279463624</v>
      </c>
      <c r="U95" s="44">
        <f ca="1" t="shared" si="24"/>
        <v>0.35894539618049853</v>
      </c>
      <c r="V95" s="44">
        <f ca="1" t="shared" si="24"/>
        <v>0.4622336237045519</v>
      </c>
      <c r="W95" s="44">
        <f ca="1" t="shared" si="24"/>
        <v>0.21375384060172153</v>
      </c>
      <c r="X95" s="44">
        <f ca="1" t="shared" si="24"/>
        <v>0.2843344755295698</v>
      </c>
      <c r="Y95" s="44">
        <f ca="1" t="shared" si="24"/>
        <v>0.38461578845473565</v>
      </c>
      <c r="Z95" s="44">
        <f ca="1" t="shared" si="24"/>
        <v>0.4772094740602035</v>
      </c>
      <c r="AA95" s="44">
        <f ca="1" t="shared" si="24"/>
        <v>0.32920339831417206</v>
      </c>
      <c r="AB95" s="44">
        <f ca="1" t="shared" si="24"/>
        <v>0.27250370236773575</v>
      </c>
      <c r="AC95" s="44">
        <f ca="1" t="shared" si="24"/>
        <v>0.34108262368255327</v>
      </c>
      <c r="AD95" s="44">
        <f ca="1" t="shared" si="24"/>
        <v>0.08435227876652579</v>
      </c>
      <c r="AE95" s="44">
        <f ca="1" t="shared" si="24"/>
        <v>0.23506124720950206</v>
      </c>
      <c r="AF95" s="44">
        <f ca="1" t="shared" si="24"/>
        <v>0.4522285865727469</v>
      </c>
      <c r="AG95" s="44">
        <f ca="1" t="shared" si="24"/>
        <v>0.03934161599584868</v>
      </c>
      <c r="AH95" s="44">
        <f ca="1" t="shared" si="24"/>
        <v>0.3110770224889102</v>
      </c>
      <c r="AI95" s="44">
        <f ca="1" t="shared" si="24"/>
        <v>0.41672157238380675</v>
      </c>
      <c r="AJ95" s="44">
        <f ca="1" t="shared" si="24"/>
        <v>0.23654913899939012</v>
      </c>
      <c r="AK95" s="44">
        <f ca="1" t="shared" si="24"/>
        <v>0.08536336474511583</v>
      </c>
      <c r="AL95" s="44">
        <f ca="1" t="shared" si="24"/>
        <v>0.388431929096528</v>
      </c>
      <c r="AM95" s="44">
        <f ca="1" t="shared" si="24"/>
        <v>0.28923341826339677</v>
      </c>
      <c r="AN95" s="44">
        <f ca="1" t="shared" si="24"/>
        <v>0.44501239201202814</v>
      </c>
      <c r="AO95" s="44">
        <f ca="1" t="shared" si="24"/>
        <v>0.3322632261835815</v>
      </c>
      <c r="AP95" s="44">
        <f ca="1" t="shared" si="24"/>
        <v>0.20594478455879184</v>
      </c>
      <c r="AQ95" s="44">
        <f ca="1" t="shared" si="24"/>
        <v>0.23627172736880328</v>
      </c>
      <c r="AR95" s="44">
        <f ca="1" t="shared" si="24"/>
        <v>0.3491650757932974</v>
      </c>
      <c r="AS95" s="44">
        <f ca="1" t="shared" si="24"/>
        <v>0.2069627934616975</v>
      </c>
      <c r="AT95" s="44">
        <f ca="1" t="shared" si="24"/>
        <v>0.40812210738738325</v>
      </c>
      <c r="AU95" s="44">
        <f ca="1" t="shared" si="24"/>
        <v>0.30996183266616895</v>
      </c>
      <c r="AV95" s="44">
        <f ca="1" t="shared" si="24"/>
        <v>0.43865570219718936</v>
      </c>
      <c r="AW95" s="44">
        <f ca="1" t="shared" si="24"/>
        <v>0.20100623195073522</v>
      </c>
      <c r="AX95" s="44">
        <f ca="1" t="shared" si="24"/>
        <v>0.39989759351405946</v>
      </c>
      <c r="AY95" s="44">
        <f ca="1" t="shared" si="24"/>
        <v>0.4300662990679292</v>
      </c>
      <c r="AZ95" s="44">
        <f ca="1" t="shared" si="24"/>
        <v>0.2963407702923992</v>
      </c>
    </row>
    <row r="96" spans="2:52" ht="15">
      <c r="B96" s="44">
        <f t="shared" si="20"/>
        <v>89</v>
      </c>
      <c r="C96" s="44">
        <f ca="1" t="shared" si="18"/>
        <v>0.13830320871686747</v>
      </c>
      <c r="D96" s="44">
        <f ca="1" t="shared" si="24"/>
        <v>0.34024428922519384</v>
      </c>
      <c r="E96" s="44">
        <f ca="1" t="shared" si="24"/>
        <v>0.35080158291299046</v>
      </c>
      <c r="F96" s="44">
        <f ca="1" t="shared" si="24"/>
        <v>0.3136840308901653</v>
      </c>
      <c r="G96" s="44">
        <f ca="1" t="shared" si="24"/>
        <v>0.37119121806430133</v>
      </c>
      <c r="H96" s="44">
        <f ca="1" t="shared" si="24"/>
        <v>0.4327402482805948</v>
      </c>
      <c r="I96" s="44">
        <f ca="1" t="shared" si="24"/>
        <v>0.5118788055058761</v>
      </c>
      <c r="J96" s="44">
        <f ca="1" t="shared" si="24"/>
        <v>0.11941771904528198</v>
      </c>
      <c r="K96" s="44">
        <f ca="1" t="shared" si="24"/>
        <v>0.21627882291264403</v>
      </c>
      <c r="L96" s="44">
        <f ca="1" t="shared" si="24"/>
        <v>0.2107503949544955</v>
      </c>
      <c r="M96" s="44">
        <f ca="1" t="shared" si="24"/>
        <v>0.18639278360463363</v>
      </c>
      <c r="N96" s="44">
        <f ca="1" t="shared" si="24"/>
        <v>0.3564832959457509</v>
      </c>
      <c r="O96" s="44">
        <f ca="1" t="shared" si="24"/>
        <v>0.1474382597568787</v>
      </c>
      <c r="P96" s="44">
        <f ca="1" t="shared" si="24"/>
        <v>0.48102552164472473</v>
      </c>
      <c r="Q96" s="44">
        <f ca="1" t="shared" si="24"/>
        <v>0.40839703078551476</v>
      </c>
      <c r="R96" s="44">
        <f ca="1" t="shared" si="24"/>
        <v>0.3856730553774731</v>
      </c>
      <c r="S96" s="44">
        <f ca="1" t="shared" si="24"/>
        <v>0.4536016553417149</v>
      </c>
      <c r="T96" s="44">
        <f ca="1" t="shared" si="24"/>
        <v>0.3225236599799964</v>
      </c>
      <c r="U96" s="44">
        <f ca="1" t="shared" si="24"/>
        <v>0.13512242643667877</v>
      </c>
      <c r="V96" s="44">
        <f ca="1" t="shared" si="24"/>
        <v>0.2911816073940362</v>
      </c>
      <c r="W96" s="44">
        <f ca="1" t="shared" si="24"/>
        <v>0.23022208684458398</v>
      </c>
      <c r="X96" s="44">
        <f ca="1" t="shared" si="24"/>
        <v>0.4053418302883045</v>
      </c>
      <c r="Y96" s="44">
        <f ca="1" t="shared" si="24"/>
        <v>0.3709942841716671</v>
      </c>
      <c r="Z96" s="44">
        <f ca="1" t="shared" si="24"/>
        <v>0.3948828431466132</v>
      </c>
      <c r="AA96" s="44">
        <f ca="1" t="shared" si="24"/>
        <v>0.415413918285661</v>
      </c>
      <c r="AB96" s="44">
        <f ca="1" t="shared" si="24"/>
        <v>0.3969853295394059</v>
      </c>
      <c r="AC96" s="44">
        <f ca="1" t="shared" si="24"/>
        <v>0.18044460779510782</v>
      </c>
      <c r="AD96" s="44">
        <f ca="1" t="shared" si="24"/>
        <v>0.40067533132163397</v>
      </c>
      <c r="AE96" s="44">
        <f ca="1" t="shared" si="24"/>
        <v>0.30145673049961547</v>
      </c>
      <c r="AF96" s="44">
        <f ca="1" t="shared" si="24"/>
        <v>0.460669784660934</v>
      </c>
      <c r="AG96" s="44">
        <f ca="1" t="shared" si="24"/>
        <v>0.5177901217436526</v>
      </c>
      <c r="AH96" s="44">
        <f ca="1" t="shared" si="24"/>
        <v>0.3625804715051516</v>
      </c>
      <c r="AI96" s="44">
        <f ca="1" t="shared" si="24"/>
        <v>0.41032044664696365</v>
      </c>
      <c r="AJ96" s="44">
        <f ca="1" t="shared" si="24"/>
        <v>0.42251953406733594</v>
      </c>
      <c r="AK96" s="44">
        <f ca="1" t="shared" si="24"/>
        <v>0.28195287585187334</v>
      </c>
      <c r="AL96" s="44">
        <f ca="1" t="shared" si="24"/>
        <v>0.4474270295961271</v>
      </c>
      <c r="AM96" s="44">
        <f ca="1" t="shared" si="24"/>
        <v>0.3664992853085644</v>
      </c>
      <c r="AN96" s="44">
        <f ca="1" t="shared" si="24"/>
        <v>0.30797019039177026</v>
      </c>
      <c r="AO96" s="44">
        <f ca="1" t="shared" si="24"/>
        <v>0.3728608587897298</v>
      </c>
      <c r="AP96" s="44">
        <f ca="1" t="shared" si="24"/>
        <v>0.4676263284624532</v>
      </c>
      <c r="AQ96" s="44">
        <f ca="1" t="shared" si="24"/>
        <v>0.18234292648216852</v>
      </c>
      <c r="AR96" s="44">
        <f ca="1" t="shared" si="24"/>
        <v>0.45432845625911844</v>
      </c>
      <c r="AS96" s="44">
        <f ca="1" t="shared" si="24"/>
        <v>0.25749149849392894</v>
      </c>
      <c r="AT96" s="44">
        <f ca="1" t="shared" si="24"/>
        <v>0.3698211610989474</v>
      </c>
      <c r="AU96" s="44">
        <f ca="1" t="shared" si="24"/>
        <v>0.48348571466921075</v>
      </c>
      <c r="AV96" s="44">
        <f ca="1" t="shared" si="24"/>
        <v>0.2900182907576393</v>
      </c>
      <c r="AW96" s="44">
        <f ca="1" t="shared" si="24"/>
        <v>0.3354193914108689</v>
      </c>
      <c r="AX96" s="44">
        <f ca="1" t="shared" si="24"/>
        <v>0.3637325850037121</v>
      </c>
      <c r="AY96" s="44">
        <f ca="1" t="shared" si="24"/>
        <v>0.1889331058456175</v>
      </c>
      <c r="AZ96" s="44">
        <f ca="1" t="shared" si="24"/>
        <v>0.34828721966888276</v>
      </c>
    </row>
    <row r="97" spans="2:52" ht="15">
      <c r="B97" s="44">
        <f t="shared" si="20"/>
        <v>90</v>
      </c>
      <c r="C97" s="44">
        <f ca="1" t="shared" si="18"/>
        <v>0.4474290397971614</v>
      </c>
      <c r="D97" s="44">
        <f ca="1" t="shared" si="24"/>
        <v>0.42469084382910044</v>
      </c>
      <c r="E97" s="44">
        <f ca="1" t="shared" si="24"/>
        <v>0.42403748024710447</v>
      </c>
      <c r="F97" s="44">
        <f ca="1" t="shared" si="24"/>
        <v>0.4494617172334687</v>
      </c>
      <c r="G97" s="44">
        <f ca="1" t="shared" si="24"/>
        <v>0.4884225463910328</v>
      </c>
      <c r="H97" s="44">
        <f aca="true" ca="1" t="shared" si="25" ref="D97:AZ102">NORMINV(RAND(),$C$4,$D$4)</f>
        <v>0.46497781287836815</v>
      </c>
      <c r="I97" s="44">
        <f ca="1" t="shared" si="25"/>
        <v>0.30929717538985424</v>
      </c>
      <c r="J97" s="44">
        <f ca="1" t="shared" si="25"/>
        <v>0.19999314473628724</v>
      </c>
      <c r="K97" s="44">
        <f ca="1" t="shared" si="25"/>
        <v>0.48310538634978917</v>
      </c>
      <c r="L97" s="44">
        <f ca="1" t="shared" si="25"/>
        <v>0.4085214208266533</v>
      </c>
      <c r="M97" s="44">
        <f ca="1" t="shared" si="25"/>
        <v>0.1797188502581113</v>
      </c>
      <c r="N97" s="44">
        <f ca="1" t="shared" si="25"/>
        <v>0.10769005102364487</v>
      </c>
      <c r="O97" s="44">
        <f ca="1" t="shared" si="25"/>
        <v>0.34246709287832255</v>
      </c>
      <c r="P97" s="44">
        <f ca="1" t="shared" si="25"/>
        <v>0.32166713271551506</v>
      </c>
      <c r="Q97" s="44">
        <f ca="1" t="shared" si="25"/>
        <v>0.3476362727287024</v>
      </c>
      <c r="R97" s="44">
        <f ca="1" t="shared" si="25"/>
        <v>0.14287279936902317</v>
      </c>
      <c r="S97" s="44">
        <f ca="1" t="shared" si="25"/>
        <v>0.26245910535051165</v>
      </c>
      <c r="T97" s="44">
        <f ca="1" t="shared" si="25"/>
        <v>0.3210113960595635</v>
      </c>
      <c r="U97" s="44">
        <f ca="1" t="shared" si="25"/>
        <v>0.42736858728494875</v>
      </c>
      <c r="V97" s="44">
        <f ca="1" t="shared" si="25"/>
        <v>0.11309092056983439</v>
      </c>
      <c r="W97" s="44">
        <f ca="1" t="shared" si="25"/>
        <v>0.3181973146297821</v>
      </c>
      <c r="X97" s="44">
        <f ca="1" t="shared" si="25"/>
        <v>0.44856539713846894</v>
      </c>
      <c r="Y97" s="44">
        <f ca="1" t="shared" si="25"/>
        <v>0.26499640789696927</v>
      </c>
      <c r="Z97" s="44">
        <f ca="1" t="shared" si="25"/>
        <v>0.19623643237942104</v>
      </c>
      <c r="AA97" s="44">
        <f ca="1" t="shared" si="25"/>
        <v>0.25705580047927656</v>
      </c>
      <c r="AB97" s="44">
        <f ca="1" t="shared" si="25"/>
        <v>0.23434052991271273</v>
      </c>
      <c r="AC97" s="44">
        <f ca="1" t="shared" si="25"/>
        <v>0.12573928293486558</v>
      </c>
      <c r="AD97" s="44">
        <f ca="1" t="shared" si="25"/>
        <v>0.19979081421301792</v>
      </c>
      <c r="AE97" s="44">
        <f ca="1" t="shared" si="25"/>
        <v>0.28435654038174607</v>
      </c>
      <c r="AF97" s="44">
        <f ca="1" t="shared" si="25"/>
        <v>0.32005384632135686</v>
      </c>
      <c r="AG97" s="44">
        <f ca="1" t="shared" si="25"/>
        <v>0.4011264756822217</v>
      </c>
      <c r="AH97" s="44">
        <f ca="1" t="shared" si="25"/>
        <v>0.3836835495044329</v>
      </c>
      <c r="AI97" s="44">
        <f ca="1" t="shared" si="25"/>
        <v>0.29890978396384493</v>
      </c>
      <c r="AJ97" s="44">
        <f ca="1" t="shared" si="25"/>
        <v>0.4096601197340202</v>
      </c>
      <c r="AK97" s="44">
        <f ca="1" t="shared" si="25"/>
        <v>0.09754992983348337</v>
      </c>
      <c r="AL97" s="44">
        <f ca="1" t="shared" si="25"/>
        <v>0.3656990405233776</v>
      </c>
      <c r="AM97" s="44">
        <f ca="1" t="shared" si="25"/>
        <v>0.3455154818361414</v>
      </c>
      <c r="AN97" s="44">
        <f ca="1" t="shared" si="25"/>
        <v>0.3142167882034235</v>
      </c>
      <c r="AO97" s="44">
        <f ca="1" t="shared" si="25"/>
        <v>0.31838567336197027</v>
      </c>
      <c r="AP97" s="44">
        <f ca="1" t="shared" si="25"/>
        <v>0.27044986285698125</v>
      </c>
      <c r="AQ97" s="44">
        <f ca="1" t="shared" si="25"/>
        <v>0.3314987261974286</v>
      </c>
      <c r="AR97" s="44">
        <f ca="1" t="shared" si="25"/>
        <v>0.12496941849486268</v>
      </c>
      <c r="AS97" s="44">
        <f ca="1" t="shared" si="25"/>
        <v>0.5558198293545653</v>
      </c>
      <c r="AT97" s="44">
        <f ca="1" t="shared" si="25"/>
        <v>0.38428186579593016</v>
      </c>
      <c r="AU97" s="44">
        <f ca="1" t="shared" si="25"/>
        <v>0.2941155013269871</v>
      </c>
      <c r="AV97" s="44">
        <f ca="1" t="shared" si="25"/>
        <v>0.3076641353502518</v>
      </c>
      <c r="AW97" s="44">
        <f ca="1" t="shared" si="25"/>
        <v>0.1812384708857957</v>
      </c>
      <c r="AX97" s="44">
        <f ca="1" t="shared" si="25"/>
        <v>0.48466069659995004</v>
      </c>
      <c r="AY97" s="44">
        <f ca="1" t="shared" si="25"/>
        <v>0.26333755876590337</v>
      </c>
      <c r="AZ97" s="44">
        <f ca="1" t="shared" si="25"/>
        <v>0.6527457901877911</v>
      </c>
    </row>
    <row r="98" spans="2:52" ht="15">
      <c r="B98" s="44">
        <f t="shared" si="20"/>
        <v>91</v>
      </c>
      <c r="C98" s="44">
        <f ca="1" t="shared" si="18"/>
        <v>0.37066081157295505</v>
      </c>
      <c r="D98" s="44">
        <f ca="1" t="shared" si="25"/>
        <v>0.3208502522403411</v>
      </c>
      <c r="E98" s="44">
        <f ca="1" t="shared" si="25"/>
        <v>0.0627693750015102</v>
      </c>
      <c r="F98" s="44">
        <f ca="1" t="shared" si="25"/>
        <v>0.13447379123131847</v>
      </c>
      <c r="G98" s="44">
        <f ca="1" t="shared" si="25"/>
        <v>0.05024056196130461</v>
      </c>
      <c r="H98" s="44">
        <f ca="1" t="shared" si="25"/>
        <v>0.37890219841338546</v>
      </c>
      <c r="I98" s="44">
        <f ca="1" t="shared" si="25"/>
        <v>0.4275918700771558</v>
      </c>
      <c r="J98" s="44">
        <f ca="1" t="shared" si="25"/>
        <v>0.007969647339397923</v>
      </c>
      <c r="K98" s="44">
        <f ca="1" t="shared" si="25"/>
        <v>0.30297316606050617</v>
      </c>
      <c r="L98" s="44">
        <f ca="1" t="shared" si="25"/>
        <v>0.15143820991031318</v>
      </c>
      <c r="M98" s="44">
        <f ca="1" t="shared" si="25"/>
        <v>0.44787711369468863</v>
      </c>
      <c r="N98" s="44">
        <f ca="1" t="shared" si="25"/>
        <v>0.1795136923975514</v>
      </c>
      <c r="O98" s="44">
        <f ca="1" t="shared" si="25"/>
        <v>0.25966638957547233</v>
      </c>
      <c r="P98" s="44">
        <f ca="1" t="shared" si="25"/>
        <v>0.31789598987674306</v>
      </c>
      <c r="Q98" s="44">
        <f ca="1" t="shared" si="25"/>
        <v>0.39819994603996206</v>
      </c>
      <c r="R98" s="44">
        <f ca="1" t="shared" si="25"/>
        <v>0.6067618453155612</v>
      </c>
      <c r="S98" s="44">
        <f ca="1" t="shared" si="25"/>
        <v>0.3530761243397787</v>
      </c>
      <c r="T98" s="44">
        <f ca="1" t="shared" si="25"/>
        <v>0.09308178063828354</v>
      </c>
      <c r="U98" s="44">
        <f ca="1" t="shared" si="25"/>
        <v>0.10004199592577728</v>
      </c>
      <c r="V98" s="44">
        <f ca="1" t="shared" si="25"/>
        <v>0.23289062934616023</v>
      </c>
      <c r="W98" s="44">
        <f ca="1" t="shared" si="25"/>
        <v>0.2883916504025139</v>
      </c>
      <c r="X98" s="44">
        <f ca="1" t="shared" si="25"/>
        <v>0.3975808516641791</v>
      </c>
      <c r="Y98" s="44">
        <f ca="1" t="shared" si="25"/>
        <v>0.36505232856214986</v>
      </c>
      <c r="Z98" s="44">
        <f ca="1" t="shared" si="25"/>
        <v>0.2595087048249537</v>
      </c>
      <c r="AA98" s="44">
        <f ca="1" t="shared" si="25"/>
        <v>0.24686580584712173</v>
      </c>
      <c r="AB98" s="44">
        <f ca="1" t="shared" si="25"/>
        <v>0.07828473279713713</v>
      </c>
      <c r="AC98" s="44">
        <f ca="1" t="shared" si="25"/>
        <v>0.2639960633978111</v>
      </c>
      <c r="AD98" s="44">
        <f ca="1" t="shared" si="25"/>
        <v>0.4237192258180806</v>
      </c>
      <c r="AE98" s="44">
        <f ca="1" t="shared" si="25"/>
        <v>0.4534946626527895</v>
      </c>
      <c r="AF98" s="44">
        <f ca="1" t="shared" si="25"/>
        <v>0.4377870841329587</v>
      </c>
      <c r="AG98" s="44">
        <f ca="1" t="shared" si="25"/>
        <v>0.3386238054946157</v>
      </c>
      <c r="AH98" s="44">
        <f ca="1" t="shared" si="25"/>
        <v>0.10590596255439227</v>
      </c>
      <c r="AI98" s="44">
        <f ca="1" t="shared" si="25"/>
        <v>0.3140054323453152</v>
      </c>
      <c r="AJ98" s="44">
        <f ca="1" t="shared" si="25"/>
        <v>0.11026023787481268</v>
      </c>
      <c r="AK98" s="44">
        <f ca="1" t="shared" si="25"/>
        <v>0.44444892653988866</v>
      </c>
      <c r="AL98" s="44">
        <f ca="1" t="shared" si="25"/>
        <v>0.15271356848834694</v>
      </c>
      <c r="AM98" s="44">
        <f ca="1" t="shared" si="25"/>
        <v>0.37071349071902127</v>
      </c>
      <c r="AN98" s="44">
        <f ca="1" t="shared" si="25"/>
        <v>0.21963624327334647</v>
      </c>
      <c r="AO98" s="44">
        <f ca="1" t="shared" si="25"/>
        <v>0.34632314202629977</v>
      </c>
      <c r="AP98" s="44">
        <f ca="1" t="shared" si="25"/>
        <v>0.33190573399292334</v>
      </c>
      <c r="AQ98" s="44">
        <f ca="1" t="shared" si="25"/>
        <v>0.18720974239353474</v>
      </c>
      <c r="AR98" s="44">
        <f ca="1" t="shared" si="25"/>
        <v>0.23868164491207605</v>
      </c>
      <c r="AS98" s="44">
        <f ca="1" t="shared" si="25"/>
        <v>0.411462954102495</v>
      </c>
      <c r="AT98" s="44">
        <f ca="1" t="shared" si="25"/>
        <v>0.22712575965580908</v>
      </c>
      <c r="AU98" s="44">
        <f ca="1" t="shared" si="25"/>
        <v>0.29807487768956586</v>
      </c>
      <c r="AV98" s="44">
        <f ca="1" t="shared" si="25"/>
        <v>0.5932543872689571</v>
      </c>
      <c r="AW98" s="44">
        <f ca="1" t="shared" si="25"/>
        <v>0.2029021717730773</v>
      </c>
      <c r="AX98" s="44">
        <f ca="1" t="shared" si="25"/>
        <v>0.2624174130242186</v>
      </c>
      <c r="AY98" s="44">
        <f ca="1" t="shared" si="25"/>
        <v>0.24833666528775783</v>
      </c>
      <c r="AZ98" s="44">
        <f ca="1" t="shared" si="25"/>
        <v>0.42306036337421604</v>
      </c>
    </row>
    <row r="99" spans="2:52" ht="15">
      <c r="B99" s="44">
        <f t="shared" si="20"/>
        <v>92</v>
      </c>
      <c r="C99" s="44">
        <f ca="1" t="shared" si="18"/>
        <v>0.2484942942159169</v>
      </c>
      <c r="D99" s="44">
        <f ca="1" t="shared" si="25"/>
        <v>0.11044705197948837</v>
      </c>
      <c r="E99" s="44">
        <f ca="1" t="shared" si="25"/>
        <v>0.4628303843767268</v>
      </c>
      <c r="F99" s="44">
        <f ca="1" t="shared" si="25"/>
        <v>0.4297721808689392</v>
      </c>
      <c r="G99" s="44">
        <f ca="1" t="shared" si="25"/>
        <v>0.09938137079126391</v>
      </c>
      <c r="H99" s="44">
        <f ca="1" t="shared" si="25"/>
        <v>0.39731252165507075</v>
      </c>
      <c r="I99" s="44">
        <f ca="1" t="shared" si="25"/>
        <v>0.23195554108250072</v>
      </c>
      <c r="J99" s="44">
        <f ca="1" t="shared" si="25"/>
        <v>0.3433362608427279</v>
      </c>
      <c r="K99" s="44">
        <f ca="1" t="shared" si="25"/>
        <v>0.32637792742669536</v>
      </c>
      <c r="L99" s="44">
        <f ca="1" t="shared" si="25"/>
        <v>0.4006046853604649</v>
      </c>
      <c r="M99" s="44">
        <f ca="1" t="shared" si="25"/>
        <v>0.08213617465183984</v>
      </c>
      <c r="N99" s="44">
        <f ca="1" t="shared" si="25"/>
        <v>0.3111770917350548</v>
      </c>
      <c r="O99" s="44">
        <f ca="1" t="shared" si="25"/>
        <v>0.4740277806701124</v>
      </c>
      <c r="P99" s="44">
        <f ca="1" t="shared" si="25"/>
        <v>0.08574698112227688</v>
      </c>
      <c r="Q99" s="44">
        <f ca="1" t="shared" si="25"/>
        <v>0.4666538428410775</v>
      </c>
      <c r="R99" s="44">
        <f ca="1" t="shared" si="25"/>
        <v>0.22849707819294418</v>
      </c>
      <c r="S99" s="44">
        <f ca="1" t="shared" si="25"/>
        <v>0.2669811634135369</v>
      </c>
      <c r="T99" s="44">
        <f ca="1" t="shared" si="25"/>
        <v>0.31690271533130265</v>
      </c>
      <c r="U99" s="44">
        <f ca="1" t="shared" si="25"/>
        <v>0.23172762218467371</v>
      </c>
      <c r="V99" s="44">
        <f ca="1" t="shared" si="25"/>
        <v>0.35047306526106514</v>
      </c>
      <c r="W99" s="44">
        <f ca="1" t="shared" si="25"/>
        <v>0.36246142892382677</v>
      </c>
      <c r="X99" s="44">
        <f ca="1" t="shared" si="25"/>
        <v>0.20552340724916074</v>
      </c>
      <c r="Y99" s="44">
        <f ca="1" t="shared" si="25"/>
        <v>0.5247875551219121</v>
      </c>
      <c r="Z99" s="44">
        <f ca="1" t="shared" si="25"/>
        <v>0.14158280300895437</v>
      </c>
      <c r="AA99" s="44">
        <f ca="1" t="shared" si="25"/>
        <v>0.33202445166254874</v>
      </c>
      <c r="AB99" s="44">
        <f ca="1" t="shared" si="25"/>
        <v>0.21840330941862504</v>
      </c>
      <c r="AC99" s="44">
        <f ca="1" t="shared" si="25"/>
        <v>0.31014079595998156</v>
      </c>
      <c r="AD99" s="44">
        <f ca="1" t="shared" si="25"/>
        <v>0.1941206327243711</v>
      </c>
      <c r="AE99" s="44">
        <f ca="1" t="shared" si="25"/>
        <v>0.2979402556210664</v>
      </c>
      <c r="AF99" s="44">
        <f ca="1" t="shared" si="25"/>
        <v>0.19612887149139696</v>
      </c>
      <c r="AG99" s="44">
        <f ca="1" t="shared" si="25"/>
        <v>0.16867966720777286</v>
      </c>
      <c r="AH99" s="44">
        <f ca="1" t="shared" si="25"/>
        <v>0.3027119288994813</v>
      </c>
      <c r="AI99" s="44">
        <f ca="1" t="shared" si="25"/>
        <v>0.12228580641480163</v>
      </c>
      <c r="AJ99" s="44">
        <f ca="1" t="shared" si="25"/>
        <v>0.2468023293574939</v>
      </c>
      <c r="AK99" s="44">
        <f ca="1" t="shared" si="25"/>
        <v>0.3818013226901567</v>
      </c>
      <c r="AL99" s="44">
        <f ca="1" t="shared" si="25"/>
        <v>0.31926130558811666</v>
      </c>
      <c r="AM99" s="44">
        <f ca="1" t="shared" si="25"/>
        <v>0.25711103275125413</v>
      </c>
      <c r="AN99" s="44">
        <f ca="1" t="shared" si="25"/>
        <v>0.45532874756457997</v>
      </c>
      <c r="AO99" s="44">
        <f ca="1" t="shared" si="25"/>
        <v>0.4386522162949193</v>
      </c>
      <c r="AP99" s="44">
        <f ca="1" t="shared" si="25"/>
        <v>0.4398195028742553</v>
      </c>
      <c r="AQ99" s="44">
        <f ca="1" t="shared" si="25"/>
        <v>0.30230005013480027</v>
      </c>
      <c r="AR99" s="44">
        <f ca="1" t="shared" si="25"/>
        <v>0.4945167461144923</v>
      </c>
      <c r="AS99" s="44">
        <f ca="1" t="shared" si="25"/>
        <v>0.21814181461774634</v>
      </c>
      <c r="AT99" s="44">
        <f ca="1" t="shared" si="25"/>
        <v>0.16060918672695162</v>
      </c>
      <c r="AU99" s="44">
        <f ca="1" t="shared" si="25"/>
        <v>0.3767894038358008</v>
      </c>
      <c r="AV99" s="44">
        <f ca="1" t="shared" si="25"/>
        <v>0.35301340646262214</v>
      </c>
      <c r="AW99" s="44">
        <f ca="1" t="shared" si="25"/>
        <v>0.4893826497952602</v>
      </c>
      <c r="AX99" s="44">
        <f ca="1" t="shared" si="25"/>
        <v>0.44849743795931096</v>
      </c>
      <c r="AY99" s="44">
        <f ca="1" t="shared" si="25"/>
        <v>0.4656760537213679</v>
      </c>
      <c r="AZ99" s="44">
        <f ca="1" t="shared" si="25"/>
        <v>0.3414122756806652</v>
      </c>
    </row>
    <row r="100" spans="2:52" ht="15">
      <c r="B100" s="44">
        <f t="shared" si="20"/>
        <v>93</v>
      </c>
      <c r="C100" s="44">
        <f ca="1" t="shared" si="18"/>
        <v>0.22735279481685566</v>
      </c>
      <c r="D100" s="44">
        <f ca="1" t="shared" si="25"/>
        <v>0.2650102847202888</v>
      </c>
      <c r="E100" s="44">
        <f ca="1" t="shared" si="25"/>
        <v>0.24349782352385205</v>
      </c>
      <c r="F100" s="44">
        <f ca="1" t="shared" si="25"/>
        <v>0.1475825155278152</v>
      </c>
      <c r="G100" s="44">
        <f ca="1" t="shared" si="25"/>
        <v>0.25510957926576816</v>
      </c>
      <c r="H100" s="44">
        <f ca="1" t="shared" si="25"/>
        <v>0.42857398566771154</v>
      </c>
      <c r="I100" s="44">
        <f ca="1" t="shared" si="25"/>
        <v>0.31674406629764057</v>
      </c>
      <c r="J100" s="44">
        <f ca="1" t="shared" si="25"/>
        <v>0.1998278860576867</v>
      </c>
      <c r="K100" s="44">
        <f ca="1" t="shared" si="25"/>
        <v>0.09373034806195746</v>
      </c>
      <c r="L100" s="44">
        <f ca="1" t="shared" si="25"/>
        <v>0.23637637958374483</v>
      </c>
      <c r="M100" s="44">
        <f ca="1" t="shared" si="25"/>
        <v>0.2950182681563408</v>
      </c>
      <c r="N100" s="44">
        <f ca="1" t="shared" si="25"/>
        <v>0.2980961551173867</v>
      </c>
      <c r="O100" s="44">
        <f ca="1" t="shared" si="25"/>
        <v>0.15124314694668303</v>
      </c>
      <c r="P100" s="44">
        <f ca="1" t="shared" si="25"/>
        <v>0.23938354265111772</v>
      </c>
      <c r="Q100" s="44">
        <f ca="1" t="shared" si="25"/>
        <v>0.33899546361470856</v>
      </c>
      <c r="R100" s="44">
        <f ca="1" t="shared" si="25"/>
        <v>0.39400006112627584</v>
      </c>
      <c r="S100" s="44">
        <f ca="1" t="shared" si="25"/>
        <v>0.3059305995876408</v>
      </c>
      <c r="T100" s="44">
        <f ca="1" t="shared" si="25"/>
        <v>0.2705784108000582</v>
      </c>
      <c r="U100" s="44">
        <f ca="1" t="shared" si="25"/>
        <v>0.3628598311369954</v>
      </c>
      <c r="V100" s="44">
        <f ca="1" t="shared" si="25"/>
        <v>0.2884768217063781</v>
      </c>
      <c r="W100" s="44">
        <f ca="1" t="shared" si="25"/>
        <v>0.39364981340819327</v>
      </c>
      <c r="X100" s="44">
        <f ca="1" t="shared" si="25"/>
        <v>0.08616329210760193</v>
      </c>
      <c r="Y100" s="44">
        <f ca="1" t="shared" si="25"/>
        <v>0.2531162488277572</v>
      </c>
      <c r="Z100" s="44">
        <f ca="1" t="shared" si="25"/>
        <v>0.1591470233732243</v>
      </c>
      <c r="AA100" s="44">
        <f ca="1" t="shared" si="25"/>
        <v>0.15191002449403818</v>
      </c>
      <c r="AB100" s="44">
        <f ca="1" t="shared" si="25"/>
        <v>0.3209884389677791</v>
      </c>
      <c r="AC100" s="44">
        <f ca="1" t="shared" si="25"/>
        <v>0.5308181516943093</v>
      </c>
      <c r="AD100" s="44">
        <f ca="1" t="shared" si="25"/>
        <v>0.039246138717488444</v>
      </c>
      <c r="AE100" s="44">
        <f ca="1" t="shared" si="25"/>
        <v>0.4678434832665088</v>
      </c>
      <c r="AF100" s="44">
        <f ca="1" t="shared" si="25"/>
        <v>0.3287793829283042</v>
      </c>
      <c r="AG100" s="44">
        <f ca="1" t="shared" si="25"/>
        <v>0.6646065178622607</v>
      </c>
      <c r="AH100" s="44">
        <f ca="1" t="shared" si="25"/>
        <v>0.24154151857731954</v>
      </c>
      <c r="AI100" s="44">
        <f ca="1" t="shared" si="25"/>
        <v>0.36278487077014654</v>
      </c>
      <c r="AJ100" s="44">
        <f ca="1" t="shared" si="25"/>
        <v>0.26081124685310636</v>
      </c>
      <c r="AK100" s="44">
        <f ca="1" t="shared" si="25"/>
        <v>0.35388219206887006</v>
      </c>
      <c r="AL100" s="44">
        <f ca="1" t="shared" si="25"/>
        <v>0.3405564730413316</v>
      </c>
      <c r="AM100" s="44">
        <f ca="1" t="shared" si="25"/>
        <v>0.33028386239370244</v>
      </c>
      <c r="AN100" s="44">
        <f ca="1" t="shared" si="25"/>
        <v>0.0823017845203651</v>
      </c>
      <c r="AO100" s="44">
        <f ca="1" t="shared" si="25"/>
        <v>0.2464550693020674</v>
      </c>
      <c r="AP100" s="44">
        <f ca="1" t="shared" si="25"/>
        <v>0.5160393758876969</v>
      </c>
      <c r="AQ100" s="44">
        <f ca="1" t="shared" si="25"/>
        <v>0.3762493742293768</v>
      </c>
      <c r="AR100" s="44">
        <f ca="1" t="shared" si="25"/>
        <v>0.44444172369518126</v>
      </c>
      <c r="AS100" s="44">
        <f ca="1" t="shared" si="25"/>
        <v>0.31122986433181193</v>
      </c>
      <c r="AT100" s="44">
        <f ca="1" t="shared" si="25"/>
        <v>0.09878403277141148</v>
      </c>
      <c r="AU100" s="44">
        <f ca="1" t="shared" si="25"/>
        <v>0.34541511018724125</v>
      </c>
      <c r="AV100" s="44">
        <f ca="1" t="shared" si="25"/>
        <v>0.2934687911811312</v>
      </c>
      <c r="AW100" s="44">
        <f ca="1" t="shared" si="25"/>
        <v>0.19785397618146333</v>
      </c>
      <c r="AX100" s="44">
        <f ca="1" t="shared" si="25"/>
        <v>0.4824832691014258</v>
      </c>
      <c r="AY100" s="44">
        <f ca="1" t="shared" si="25"/>
        <v>0.22827908459398583</v>
      </c>
      <c r="AZ100" s="44">
        <f ca="1" t="shared" si="25"/>
        <v>0.3967750393517305</v>
      </c>
    </row>
    <row r="101" spans="2:52" ht="15">
      <c r="B101" s="44">
        <f t="shared" si="20"/>
        <v>94</v>
      </c>
      <c r="C101" s="44">
        <f ca="1" t="shared" si="18"/>
        <v>0.2950907370568734</v>
      </c>
      <c r="D101" s="44">
        <f ca="1" t="shared" si="25"/>
        <v>0.3444548502102719</v>
      </c>
      <c r="E101" s="44">
        <f ca="1" t="shared" si="25"/>
        <v>0.10155688589093126</v>
      </c>
      <c r="F101" s="44">
        <f ca="1" t="shared" si="25"/>
        <v>0.36961845707924873</v>
      </c>
      <c r="G101" s="44">
        <f ca="1" t="shared" si="25"/>
        <v>0.314107268326735</v>
      </c>
      <c r="H101" s="44">
        <f ca="1" t="shared" si="25"/>
        <v>0.2079878114396716</v>
      </c>
      <c r="I101" s="44">
        <f ca="1" t="shared" si="25"/>
        <v>0.22513102223631126</v>
      </c>
      <c r="J101" s="44">
        <f ca="1" t="shared" si="25"/>
        <v>0.39797860552910114</v>
      </c>
      <c r="K101" s="44">
        <f ca="1" t="shared" si="25"/>
        <v>0.219287452857751</v>
      </c>
      <c r="L101" s="44">
        <f ca="1" t="shared" si="25"/>
        <v>0.3294787087448195</v>
      </c>
      <c r="M101" s="44">
        <f ca="1" t="shared" si="25"/>
        <v>0.38765092698800635</v>
      </c>
      <c r="N101" s="44">
        <f ca="1" t="shared" si="25"/>
        <v>0.46892578876896485</v>
      </c>
      <c r="O101" s="44">
        <f ca="1" t="shared" si="25"/>
        <v>0.20153789482877055</v>
      </c>
      <c r="P101" s="44">
        <f ca="1" t="shared" si="25"/>
        <v>0.17926039151057527</v>
      </c>
      <c r="Q101" s="44">
        <f ca="1" t="shared" si="25"/>
        <v>0.2478475678052332</v>
      </c>
      <c r="R101" s="44">
        <f ca="1" t="shared" si="25"/>
        <v>0.22702194365728534</v>
      </c>
      <c r="S101" s="44">
        <f ca="1" t="shared" si="25"/>
        <v>0.2558531448036186</v>
      </c>
      <c r="T101" s="44">
        <f ca="1" t="shared" si="25"/>
        <v>0.5392039938179725</v>
      </c>
      <c r="U101" s="44">
        <f ca="1" t="shared" si="25"/>
        <v>0.3086077115718132</v>
      </c>
      <c r="V101" s="44">
        <f ca="1" t="shared" si="25"/>
        <v>0.4364828318663492</v>
      </c>
      <c r="W101" s="44">
        <f ca="1" t="shared" si="25"/>
        <v>0.31490268800881244</v>
      </c>
      <c r="X101" s="44">
        <f ca="1" t="shared" si="25"/>
        <v>0.1803303252831736</v>
      </c>
      <c r="Y101" s="44">
        <f ca="1" t="shared" si="25"/>
        <v>0.30727328454292846</v>
      </c>
      <c r="Z101" s="44">
        <f ca="1" t="shared" si="25"/>
        <v>0.25671378929477623</v>
      </c>
      <c r="AA101" s="44">
        <f ca="1" t="shared" si="25"/>
        <v>0.48058980437944676</v>
      </c>
      <c r="AB101" s="44">
        <f ca="1" t="shared" si="25"/>
        <v>0.3704945448563754</v>
      </c>
      <c r="AC101" s="44">
        <f ca="1" t="shared" si="25"/>
        <v>0.18262693060803187</v>
      </c>
      <c r="AD101" s="44">
        <f ca="1" t="shared" si="25"/>
        <v>0.2145363846179719</v>
      </c>
      <c r="AE101" s="44">
        <f ca="1" t="shared" si="25"/>
        <v>0.3874247458552388</v>
      </c>
      <c r="AF101" s="44">
        <f ca="1" t="shared" si="25"/>
        <v>0.3346051504331219</v>
      </c>
      <c r="AG101" s="44">
        <f ca="1" t="shared" si="25"/>
        <v>0.20529364532421845</v>
      </c>
      <c r="AH101" s="44">
        <f ca="1" t="shared" si="25"/>
        <v>0.021018823692697253</v>
      </c>
      <c r="AI101" s="44">
        <f ca="1" t="shared" si="25"/>
        <v>0.3349709211839954</v>
      </c>
      <c r="AJ101" s="44">
        <f ca="1" t="shared" si="25"/>
        <v>0.0887119252355909</v>
      </c>
      <c r="AK101" s="44">
        <f ca="1" t="shared" si="25"/>
        <v>0.09032783538574085</v>
      </c>
      <c r="AL101" s="44">
        <f ca="1" t="shared" si="25"/>
        <v>0.19749092823544198</v>
      </c>
      <c r="AM101" s="44">
        <f ca="1" t="shared" si="25"/>
        <v>0.45815331889255917</v>
      </c>
      <c r="AN101" s="44">
        <f ca="1" t="shared" si="25"/>
        <v>0.23354195681063658</v>
      </c>
      <c r="AO101" s="44">
        <f ca="1" t="shared" si="25"/>
        <v>0.32346609742337856</v>
      </c>
      <c r="AP101" s="44">
        <f ca="1" t="shared" si="25"/>
        <v>0.3092156909809244</v>
      </c>
      <c r="AQ101" s="44">
        <f ca="1" t="shared" si="25"/>
        <v>0.25325106141388637</v>
      </c>
      <c r="AR101" s="44">
        <f ca="1" t="shared" si="25"/>
        <v>0.42054493801476095</v>
      </c>
      <c r="AS101" s="44">
        <f ca="1" t="shared" si="25"/>
        <v>0.34179596788668104</v>
      </c>
      <c r="AT101" s="44">
        <f ca="1" t="shared" si="25"/>
        <v>0.38491639025365526</v>
      </c>
      <c r="AU101" s="44">
        <f ca="1" t="shared" si="25"/>
        <v>0.2934281370159583</v>
      </c>
      <c r="AV101" s="44">
        <f ca="1" t="shared" si="25"/>
        <v>0.22977783887487294</v>
      </c>
      <c r="AW101" s="44">
        <f ca="1" t="shared" si="25"/>
        <v>0.36058907057170597</v>
      </c>
      <c r="AX101" s="44">
        <f ca="1" t="shared" si="25"/>
        <v>0.39023510248016174</v>
      </c>
      <c r="AY101" s="44">
        <f ca="1" t="shared" si="25"/>
        <v>0.26139563169016755</v>
      </c>
      <c r="AZ101" s="44">
        <f ca="1" t="shared" si="25"/>
        <v>0.5168018190773193</v>
      </c>
    </row>
    <row r="102" spans="2:52" ht="15">
      <c r="B102" s="44">
        <f t="shared" si="20"/>
        <v>95</v>
      </c>
      <c r="C102" s="44">
        <f ca="1" t="shared" si="18"/>
        <v>0.38215645081848615</v>
      </c>
      <c r="D102" s="44">
        <f ca="1" t="shared" si="25"/>
        <v>0.29709491107383584</v>
      </c>
      <c r="E102" s="44">
        <f ca="1" t="shared" si="25"/>
        <v>0.23320890741522493</v>
      </c>
      <c r="F102" s="44">
        <f ca="1" t="shared" si="25"/>
        <v>0.4224648689413597</v>
      </c>
      <c r="G102" s="44">
        <f ca="1" t="shared" si="25"/>
        <v>0.1294277959050977</v>
      </c>
      <c r="H102" s="44">
        <f ca="1" t="shared" si="25"/>
        <v>0.20931846341210233</v>
      </c>
      <c r="I102" s="44">
        <f ca="1" t="shared" si="25"/>
        <v>0.05712704103294963</v>
      </c>
      <c r="J102" s="44">
        <f ca="1" t="shared" si="25"/>
        <v>0.5039842851520284</v>
      </c>
      <c r="K102" s="44">
        <f ca="1" t="shared" si="25"/>
        <v>0.33203055388739544</v>
      </c>
      <c r="L102" s="44">
        <f ca="1" t="shared" si="25"/>
        <v>0.1656308787443744</v>
      </c>
      <c r="M102" s="44">
        <f ca="1" t="shared" si="25"/>
        <v>0.21974770391194448</v>
      </c>
      <c r="N102" s="44">
        <f ca="1" t="shared" si="25"/>
        <v>0.33419143047352123</v>
      </c>
      <c r="O102" s="44">
        <f ca="1" t="shared" si="25"/>
        <v>0.2350826626138415</v>
      </c>
      <c r="P102" s="44">
        <f ca="1" t="shared" si="25"/>
        <v>0.4921956474278514</v>
      </c>
      <c r="Q102" s="44">
        <f ca="1" t="shared" si="25"/>
        <v>0.29422350248847706</v>
      </c>
      <c r="R102" s="44">
        <f aca="true" ca="1" t="shared" si="26" ref="D102:AZ107">NORMINV(RAND(),$C$4,$D$4)</f>
        <v>0.5219688362359111</v>
      </c>
      <c r="S102" s="44">
        <f ca="1" t="shared" si="26"/>
        <v>0.17345241248219972</v>
      </c>
      <c r="T102" s="44">
        <f ca="1" t="shared" si="26"/>
        <v>0.30337428649317233</v>
      </c>
      <c r="U102" s="44">
        <f ca="1" t="shared" si="26"/>
        <v>0.39411212157573655</v>
      </c>
      <c r="V102" s="44">
        <f ca="1" t="shared" si="26"/>
        <v>0.3648693670427048</v>
      </c>
      <c r="W102" s="44">
        <f ca="1" t="shared" si="26"/>
        <v>0.4526185887413736</v>
      </c>
      <c r="X102" s="44">
        <f ca="1" t="shared" si="26"/>
        <v>0.34652106822955714</v>
      </c>
      <c r="Y102" s="44">
        <f ca="1" t="shared" si="26"/>
        <v>0.3800011073806761</v>
      </c>
      <c r="Z102" s="44">
        <f ca="1" t="shared" si="26"/>
        <v>0.32161945699357763</v>
      </c>
      <c r="AA102" s="44">
        <f ca="1" t="shared" si="26"/>
        <v>0.4291208731261522</v>
      </c>
      <c r="AB102" s="44">
        <f ca="1" t="shared" si="26"/>
        <v>0.1345873073436701</v>
      </c>
      <c r="AC102" s="44">
        <f ca="1" t="shared" si="26"/>
        <v>0.14740546381818298</v>
      </c>
      <c r="AD102" s="44">
        <f ca="1" t="shared" si="26"/>
        <v>0.26483733400015846</v>
      </c>
      <c r="AE102" s="44">
        <f ca="1" t="shared" si="26"/>
        <v>0.35981940111986954</v>
      </c>
      <c r="AF102" s="44">
        <f ca="1" t="shared" si="26"/>
        <v>0.29440938026417307</v>
      </c>
      <c r="AG102" s="44">
        <f ca="1" t="shared" si="26"/>
        <v>0.25864587788452265</v>
      </c>
      <c r="AH102" s="44">
        <f ca="1" t="shared" si="26"/>
        <v>0.5198806144018936</v>
      </c>
      <c r="AI102" s="44">
        <f ca="1" t="shared" si="26"/>
        <v>0.34040159608284937</v>
      </c>
      <c r="AJ102" s="44">
        <f ca="1" t="shared" si="26"/>
        <v>0.3485305237511242</v>
      </c>
      <c r="AK102" s="44">
        <f ca="1" t="shared" si="26"/>
        <v>0.31086451028331574</v>
      </c>
      <c r="AL102" s="44">
        <f ca="1" t="shared" si="26"/>
        <v>0.13282734914111113</v>
      </c>
      <c r="AM102" s="44">
        <f ca="1" t="shared" si="26"/>
        <v>0.14825250555430053</v>
      </c>
      <c r="AN102" s="44">
        <f ca="1" t="shared" si="26"/>
        <v>0.3649770946260871</v>
      </c>
      <c r="AO102" s="44">
        <f ca="1" t="shared" si="26"/>
        <v>0.4342161592239212</v>
      </c>
      <c r="AP102" s="44">
        <f ca="1" t="shared" si="26"/>
        <v>0.4706809293997301</v>
      </c>
      <c r="AQ102" s="44">
        <f ca="1" t="shared" si="26"/>
        <v>0.458799784010904</v>
      </c>
      <c r="AR102" s="44">
        <f ca="1" t="shared" si="26"/>
        <v>0.36842746976537716</v>
      </c>
      <c r="AS102" s="44">
        <f ca="1" t="shared" si="26"/>
        <v>0.40881789220983145</v>
      </c>
      <c r="AT102" s="44">
        <f ca="1" t="shared" si="26"/>
        <v>0.23697523524445666</v>
      </c>
      <c r="AU102" s="44">
        <f ca="1" t="shared" si="26"/>
        <v>0.2920932656036529</v>
      </c>
      <c r="AV102" s="44">
        <f ca="1" t="shared" si="26"/>
        <v>0.3742343272558353</v>
      </c>
      <c r="AW102" s="44">
        <f ca="1" t="shared" si="26"/>
        <v>0.31604454498768264</v>
      </c>
      <c r="AX102" s="44">
        <f ca="1" t="shared" si="26"/>
        <v>0.2742129027694288</v>
      </c>
      <c r="AY102" s="44">
        <f ca="1" t="shared" si="26"/>
        <v>0.12405437618965864</v>
      </c>
      <c r="AZ102" s="44">
        <f ca="1" t="shared" si="26"/>
        <v>0.2743857077339947</v>
      </c>
    </row>
    <row r="103" spans="2:52" ht="15">
      <c r="B103" s="44">
        <f t="shared" si="20"/>
        <v>96</v>
      </c>
      <c r="C103" s="44">
        <f ca="1" t="shared" si="18"/>
        <v>0.40714869506361373</v>
      </c>
      <c r="D103" s="44">
        <f ca="1" t="shared" si="26"/>
        <v>0.2103663141358182</v>
      </c>
      <c r="E103" s="44">
        <f ca="1" t="shared" si="26"/>
        <v>0.3144054559043317</v>
      </c>
      <c r="F103" s="44">
        <f ca="1" t="shared" si="26"/>
        <v>0.2457756252944519</v>
      </c>
      <c r="G103" s="44">
        <f ca="1" t="shared" si="26"/>
        <v>0.15135563358942478</v>
      </c>
      <c r="H103" s="44">
        <f ca="1" t="shared" si="26"/>
        <v>0.3241847694095601</v>
      </c>
      <c r="I103" s="44">
        <f ca="1" t="shared" si="26"/>
        <v>0.37641840087291045</v>
      </c>
      <c r="J103" s="44">
        <f ca="1" t="shared" si="26"/>
        <v>0.2867900363998954</v>
      </c>
      <c r="K103" s="44">
        <f ca="1" t="shared" si="26"/>
        <v>0.4922287830041905</v>
      </c>
      <c r="L103" s="44">
        <f ca="1" t="shared" si="26"/>
        <v>0.3885562480225392</v>
      </c>
      <c r="M103" s="44">
        <f ca="1" t="shared" si="26"/>
        <v>0.2014192806013215</v>
      </c>
      <c r="N103" s="44">
        <f ca="1" t="shared" si="26"/>
        <v>0.23518330100537554</v>
      </c>
      <c r="O103" s="44">
        <f ca="1" t="shared" si="26"/>
        <v>0.14227668474069374</v>
      </c>
      <c r="P103" s="44">
        <f ca="1" t="shared" si="26"/>
        <v>0.26828310517259696</v>
      </c>
      <c r="Q103" s="44">
        <f ca="1" t="shared" si="26"/>
        <v>0.12376077362420881</v>
      </c>
      <c r="R103" s="44">
        <f ca="1" t="shared" si="26"/>
        <v>0.28119370824667833</v>
      </c>
      <c r="S103" s="44">
        <f ca="1" t="shared" si="26"/>
        <v>0.3251125251144371</v>
      </c>
      <c r="T103" s="44">
        <f ca="1" t="shared" si="26"/>
        <v>0.27909614490781826</v>
      </c>
      <c r="U103" s="44">
        <f ca="1" t="shared" si="26"/>
        <v>0.335228942763187</v>
      </c>
      <c r="V103" s="44">
        <f ca="1" t="shared" si="26"/>
        <v>0.29158732775446194</v>
      </c>
      <c r="W103" s="44">
        <f ca="1" t="shared" si="26"/>
        <v>0.25641311583273846</v>
      </c>
      <c r="X103" s="44">
        <f ca="1" t="shared" si="26"/>
        <v>0.11341121690654427</v>
      </c>
      <c r="Y103" s="44">
        <f ca="1" t="shared" si="26"/>
        <v>0.39852881187604544</v>
      </c>
      <c r="Z103" s="44">
        <f ca="1" t="shared" si="26"/>
        <v>0.5838513552994955</v>
      </c>
      <c r="AA103" s="44">
        <f ca="1" t="shared" si="26"/>
        <v>0.2118878405194383</v>
      </c>
      <c r="AB103" s="44">
        <f ca="1" t="shared" si="26"/>
        <v>0.24932850249059438</v>
      </c>
      <c r="AC103" s="44">
        <f ca="1" t="shared" si="26"/>
        <v>0.37215742301571947</v>
      </c>
      <c r="AD103" s="44">
        <f ca="1" t="shared" si="26"/>
        <v>0.41691426255582203</v>
      </c>
      <c r="AE103" s="44">
        <f ca="1" t="shared" si="26"/>
        <v>0.3628417235249435</v>
      </c>
      <c r="AF103" s="44">
        <f ca="1" t="shared" si="26"/>
        <v>0.3292976506313308</v>
      </c>
      <c r="AG103" s="44">
        <f ca="1" t="shared" si="26"/>
        <v>0.34708801741199735</v>
      </c>
      <c r="AH103" s="44">
        <f ca="1" t="shared" si="26"/>
        <v>0.18673789481424202</v>
      </c>
      <c r="AI103" s="44">
        <f ca="1" t="shared" si="26"/>
        <v>0.26774548028612205</v>
      </c>
      <c r="AJ103" s="44">
        <f ca="1" t="shared" si="26"/>
        <v>0.23374103452212738</v>
      </c>
      <c r="AK103" s="44">
        <f ca="1" t="shared" si="26"/>
        <v>0.24188390499275353</v>
      </c>
      <c r="AL103" s="44">
        <f ca="1" t="shared" si="26"/>
        <v>0.45075265969960704</v>
      </c>
      <c r="AM103" s="44">
        <f ca="1" t="shared" si="26"/>
        <v>0.2448750733928886</v>
      </c>
      <c r="AN103" s="44">
        <f ca="1" t="shared" si="26"/>
        <v>0.2696150393176614</v>
      </c>
      <c r="AO103" s="44">
        <f ca="1" t="shared" si="26"/>
        <v>0.407170179158523</v>
      </c>
      <c r="AP103" s="44">
        <f ca="1" t="shared" si="26"/>
        <v>0.4050453754347244</v>
      </c>
      <c r="AQ103" s="44">
        <f ca="1" t="shared" si="26"/>
        <v>0.27815216024366</v>
      </c>
      <c r="AR103" s="44">
        <f ca="1" t="shared" si="26"/>
        <v>0.15769992834520508</v>
      </c>
      <c r="AS103" s="44">
        <f ca="1" t="shared" si="26"/>
        <v>0.35252846562699874</v>
      </c>
      <c r="AT103" s="44">
        <f ca="1" t="shared" si="26"/>
        <v>0.3363422437420429</v>
      </c>
      <c r="AU103" s="44">
        <f ca="1" t="shared" si="26"/>
        <v>0.4251102934497734</v>
      </c>
      <c r="AV103" s="44">
        <f ca="1" t="shared" si="26"/>
        <v>0.10337665002411928</v>
      </c>
      <c r="AW103" s="44">
        <f ca="1" t="shared" si="26"/>
        <v>0.26517235365073005</v>
      </c>
      <c r="AX103" s="44">
        <f ca="1" t="shared" si="26"/>
        <v>0.3530591665787957</v>
      </c>
      <c r="AY103" s="44">
        <f ca="1" t="shared" si="26"/>
        <v>0.34322713962462775</v>
      </c>
      <c r="AZ103" s="44">
        <f ca="1" t="shared" si="26"/>
        <v>0.13604860208952108</v>
      </c>
    </row>
    <row r="104" spans="2:52" ht="15">
      <c r="B104" s="44">
        <f t="shared" si="20"/>
        <v>97</v>
      </c>
      <c r="C104" s="44">
        <f ca="1" t="shared" si="18"/>
        <v>0.4583072108154548</v>
      </c>
      <c r="D104" s="44">
        <f ca="1" t="shared" si="26"/>
        <v>0.2505560353620577</v>
      </c>
      <c r="E104" s="44">
        <f ca="1" t="shared" si="26"/>
        <v>0.31176029137756756</v>
      </c>
      <c r="F104" s="44">
        <f ca="1" t="shared" si="26"/>
        <v>0.3648762724348861</v>
      </c>
      <c r="G104" s="44">
        <f ca="1" t="shared" si="26"/>
        <v>0.4625888015971197</v>
      </c>
      <c r="H104" s="44">
        <f ca="1" t="shared" si="26"/>
        <v>0.5419384430761459</v>
      </c>
      <c r="I104" s="44">
        <f ca="1" t="shared" si="26"/>
        <v>0.3364234282827759</v>
      </c>
      <c r="J104" s="44">
        <f ca="1" t="shared" si="26"/>
        <v>0.4357364248775639</v>
      </c>
      <c r="K104" s="44">
        <f ca="1" t="shared" si="26"/>
        <v>0.3849452432061974</v>
      </c>
      <c r="L104" s="44">
        <f ca="1" t="shared" si="26"/>
        <v>0.4809607436534432</v>
      </c>
      <c r="M104" s="44">
        <f ca="1" t="shared" si="26"/>
        <v>0.19425165356408558</v>
      </c>
      <c r="N104" s="44">
        <f ca="1" t="shared" si="26"/>
        <v>0.23325995572398464</v>
      </c>
      <c r="O104" s="44">
        <f ca="1" t="shared" si="26"/>
        <v>0.3081305086413375</v>
      </c>
      <c r="P104" s="44">
        <f ca="1" t="shared" si="26"/>
        <v>0.30356638063116936</v>
      </c>
      <c r="Q104" s="44">
        <f ca="1" t="shared" si="26"/>
        <v>0.42849015096414983</v>
      </c>
      <c r="R104" s="44">
        <f ca="1" t="shared" si="26"/>
        <v>0.4854003052989295</v>
      </c>
      <c r="S104" s="44">
        <f ca="1" t="shared" si="26"/>
        <v>0.3466229041791417</v>
      </c>
      <c r="T104" s="44">
        <f ca="1" t="shared" si="26"/>
        <v>0.324219160461039</v>
      </c>
      <c r="U104" s="44">
        <f ca="1" t="shared" si="26"/>
        <v>0.1361430237190557</v>
      </c>
      <c r="V104" s="44">
        <f ca="1" t="shared" si="26"/>
        <v>0.2424405971800592</v>
      </c>
      <c r="W104" s="44">
        <f ca="1" t="shared" si="26"/>
        <v>0.31109664873180365</v>
      </c>
      <c r="X104" s="44">
        <f ca="1" t="shared" si="26"/>
        <v>0.28952972612704814</v>
      </c>
      <c r="Y104" s="44">
        <f ca="1" t="shared" si="26"/>
        <v>0.2814407855118362</v>
      </c>
      <c r="Z104" s="44">
        <f ca="1" t="shared" si="26"/>
        <v>0.37510288166642725</v>
      </c>
      <c r="AA104" s="44">
        <f ca="1" t="shared" si="26"/>
        <v>0.4845877005169041</v>
      </c>
      <c r="AB104" s="44">
        <f ca="1" t="shared" si="26"/>
        <v>0.3196696096487095</v>
      </c>
      <c r="AC104" s="44">
        <f ca="1" t="shared" si="26"/>
        <v>0.43342246663225165</v>
      </c>
      <c r="AD104" s="44">
        <f ca="1" t="shared" si="26"/>
        <v>0.3749271406870949</v>
      </c>
      <c r="AE104" s="44">
        <f ca="1" t="shared" si="26"/>
        <v>0.5051174562883141</v>
      </c>
      <c r="AF104" s="44">
        <f ca="1" t="shared" si="26"/>
        <v>0.2347776497722997</v>
      </c>
      <c r="AG104" s="44">
        <f ca="1" t="shared" si="26"/>
        <v>0.37086774288057706</v>
      </c>
      <c r="AH104" s="44">
        <f ca="1" t="shared" si="26"/>
        <v>0.43557824538626533</v>
      </c>
      <c r="AI104" s="44">
        <f ca="1" t="shared" si="26"/>
        <v>0.389937141085323</v>
      </c>
      <c r="AJ104" s="44">
        <f ca="1" t="shared" si="26"/>
        <v>0.11197715189429872</v>
      </c>
      <c r="AK104" s="44">
        <f ca="1" t="shared" si="26"/>
        <v>0.059002327481852246</v>
      </c>
      <c r="AL104" s="44">
        <f ca="1" t="shared" si="26"/>
        <v>0.13071029412600052</v>
      </c>
      <c r="AM104" s="44">
        <f ca="1" t="shared" si="26"/>
        <v>0.32720284514833453</v>
      </c>
      <c r="AN104" s="44">
        <f ca="1" t="shared" si="26"/>
        <v>0.23018841830999878</v>
      </c>
      <c r="AO104" s="44">
        <f ca="1" t="shared" si="26"/>
        <v>0.5246874443713359</v>
      </c>
      <c r="AP104" s="44">
        <f ca="1" t="shared" si="26"/>
        <v>0.2688961395232008</v>
      </c>
      <c r="AQ104" s="44">
        <f ca="1" t="shared" si="26"/>
        <v>0.19115271151582813</v>
      </c>
      <c r="AR104" s="44">
        <f ca="1" t="shared" si="26"/>
        <v>0.35337328177405203</v>
      </c>
      <c r="AS104" s="44">
        <f ca="1" t="shared" si="26"/>
        <v>0.2338183152252148</v>
      </c>
      <c r="AT104" s="44">
        <f ca="1" t="shared" si="26"/>
        <v>0.2840686018198912</v>
      </c>
      <c r="AU104" s="44">
        <f ca="1" t="shared" si="26"/>
        <v>0.3171625899666104</v>
      </c>
      <c r="AV104" s="44">
        <f ca="1" t="shared" si="26"/>
        <v>0.3702271362451867</v>
      </c>
      <c r="AW104" s="44">
        <f ca="1" t="shared" si="26"/>
        <v>0.29379240082073665</v>
      </c>
      <c r="AX104" s="44">
        <f ca="1" t="shared" si="26"/>
        <v>0.14330742451016712</v>
      </c>
      <c r="AY104" s="44">
        <f ca="1" t="shared" si="26"/>
        <v>0.27994991796097063</v>
      </c>
      <c r="AZ104" s="44">
        <f ca="1" t="shared" si="26"/>
        <v>0.37171106054976</v>
      </c>
    </row>
    <row r="105" spans="2:52" ht="15">
      <c r="B105" s="44">
        <f t="shared" si="20"/>
        <v>98</v>
      </c>
      <c r="C105" s="44">
        <f ca="1" t="shared" si="18"/>
        <v>0.3899276216608719</v>
      </c>
      <c r="D105" s="44">
        <f ca="1" t="shared" si="26"/>
        <v>0.3159113157720598</v>
      </c>
      <c r="E105" s="44">
        <f ca="1" t="shared" si="26"/>
        <v>0.3417091048752169</v>
      </c>
      <c r="F105" s="44">
        <f ca="1" t="shared" si="26"/>
        <v>0.3683721603147532</v>
      </c>
      <c r="G105" s="44">
        <f ca="1" t="shared" si="26"/>
        <v>0.3711362514749559</v>
      </c>
      <c r="H105" s="44">
        <f ca="1" t="shared" si="26"/>
        <v>-0.07185694626266154</v>
      </c>
      <c r="I105" s="44">
        <f ca="1" t="shared" si="26"/>
        <v>0.2850828291874502</v>
      </c>
      <c r="J105" s="44">
        <f ca="1" t="shared" si="26"/>
        <v>0.2963965406307895</v>
      </c>
      <c r="K105" s="44">
        <f ca="1" t="shared" si="26"/>
        <v>0.2959288586288584</v>
      </c>
      <c r="L105" s="44">
        <f ca="1" t="shared" si="26"/>
        <v>0.313790075694738</v>
      </c>
      <c r="M105" s="44">
        <f ca="1" t="shared" si="26"/>
        <v>0.2618034258808028</v>
      </c>
      <c r="N105" s="44">
        <f ca="1" t="shared" si="26"/>
        <v>0.43282812007284227</v>
      </c>
      <c r="O105" s="44">
        <f ca="1" t="shared" si="26"/>
        <v>0.4540214256172608</v>
      </c>
      <c r="P105" s="44">
        <f ca="1" t="shared" si="26"/>
        <v>0.17529401655761223</v>
      </c>
      <c r="Q105" s="44">
        <f ca="1" t="shared" si="26"/>
        <v>0.3895302336596187</v>
      </c>
      <c r="R105" s="44">
        <f ca="1" t="shared" si="26"/>
        <v>0.4706026529187656</v>
      </c>
      <c r="S105" s="44">
        <f ca="1" t="shared" si="26"/>
        <v>0.3201553515328251</v>
      </c>
      <c r="T105" s="44">
        <f ca="1" t="shared" si="26"/>
        <v>0.49289763150828847</v>
      </c>
      <c r="U105" s="44">
        <f ca="1" t="shared" si="26"/>
        <v>0.3595726771476145</v>
      </c>
      <c r="V105" s="44">
        <f ca="1" t="shared" si="26"/>
        <v>0.2991035896534075</v>
      </c>
      <c r="W105" s="44">
        <f ca="1" t="shared" si="26"/>
        <v>0.3029362877817592</v>
      </c>
      <c r="X105" s="44">
        <f ca="1" t="shared" si="26"/>
        <v>0.07667566779878118</v>
      </c>
      <c r="Y105" s="44">
        <f ca="1" t="shared" si="26"/>
        <v>0.5061194125855468</v>
      </c>
      <c r="Z105" s="44">
        <f ca="1" t="shared" si="26"/>
        <v>0.4153331391167101</v>
      </c>
      <c r="AA105" s="44">
        <f ca="1" t="shared" si="26"/>
        <v>0.28091044794155823</v>
      </c>
      <c r="AB105" s="44">
        <f ca="1" t="shared" si="26"/>
        <v>0.3197860518810294</v>
      </c>
      <c r="AC105" s="44">
        <f ca="1" t="shared" si="26"/>
        <v>0.06677382291764133</v>
      </c>
      <c r="AD105" s="44">
        <f ca="1" t="shared" si="26"/>
        <v>0.4734982640901679</v>
      </c>
      <c r="AE105" s="44">
        <f ca="1" t="shared" si="26"/>
        <v>0.2833753329133388</v>
      </c>
      <c r="AF105" s="44">
        <f ca="1" t="shared" si="26"/>
        <v>0.3164336405639154</v>
      </c>
      <c r="AG105" s="44">
        <f ca="1" t="shared" si="26"/>
        <v>0.2294916771992916</v>
      </c>
      <c r="AH105" s="44">
        <f ca="1" t="shared" si="26"/>
        <v>0.0398913081427244</v>
      </c>
      <c r="AI105" s="44">
        <f ca="1" t="shared" si="26"/>
        <v>0.47154518656978206</v>
      </c>
      <c r="AJ105" s="44">
        <f ca="1" t="shared" si="26"/>
        <v>0.4339591299742274</v>
      </c>
      <c r="AK105" s="44">
        <f ca="1" t="shared" si="26"/>
        <v>0.29017964047607464</v>
      </c>
      <c r="AL105" s="44">
        <f ca="1" t="shared" si="26"/>
        <v>0.23917208173794274</v>
      </c>
      <c r="AM105" s="44">
        <f ca="1" t="shared" si="26"/>
        <v>0.3289106686009934</v>
      </c>
      <c r="AN105" s="44">
        <f ca="1" t="shared" si="26"/>
        <v>0.1705249368374819</v>
      </c>
      <c r="AO105" s="44">
        <f ca="1" t="shared" si="26"/>
        <v>0.5396660558611701</v>
      </c>
      <c r="AP105" s="44">
        <f ca="1" t="shared" si="26"/>
        <v>0.3769052353283441</v>
      </c>
      <c r="AQ105" s="44">
        <f ca="1" t="shared" si="26"/>
        <v>0.27127663420533277</v>
      </c>
      <c r="AR105" s="44">
        <f ca="1" t="shared" si="26"/>
        <v>0.3322818281521298</v>
      </c>
      <c r="AS105" s="44">
        <f ca="1" t="shared" si="26"/>
        <v>0.20109471735639783</v>
      </c>
      <c r="AT105" s="44">
        <f ca="1" t="shared" si="26"/>
        <v>0.22217769703147416</v>
      </c>
      <c r="AU105" s="44">
        <f ca="1" t="shared" si="26"/>
        <v>0.209281571780803</v>
      </c>
      <c r="AV105" s="44">
        <f ca="1" t="shared" si="26"/>
        <v>0.1929930958252366</v>
      </c>
      <c r="AW105" s="44">
        <f ca="1" t="shared" si="26"/>
        <v>0.3527328963037806</v>
      </c>
      <c r="AX105" s="44">
        <f ca="1" t="shared" si="26"/>
        <v>0.38213571731920787</v>
      </c>
      <c r="AY105" s="44">
        <f ca="1" t="shared" si="26"/>
        <v>0.3987229237919877</v>
      </c>
      <c r="AZ105" s="44">
        <f ca="1" t="shared" si="26"/>
        <v>0.15731960174660956</v>
      </c>
    </row>
    <row r="106" spans="2:52" ht="15">
      <c r="B106" s="44">
        <f t="shared" si="20"/>
        <v>99</v>
      </c>
      <c r="C106" s="44">
        <f ca="1" t="shared" si="18"/>
        <v>0.19510513407909608</v>
      </c>
      <c r="D106" s="44">
        <f ca="1" t="shared" si="26"/>
        <v>0.3981832553790992</v>
      </c>
      <c r="E106" s="44">
        <f ca="1" t="shared" si="26"/>
        <v>0.5211871602147067</v>
      </c>
      <c r="F106" s="44">
        <f ca="1" t="shared" si="26"/>
        <v>0.16593649890120643</v>
      </c>
      <c r="G106" s="44">
        <f ca="1" t="shared" si="26"/>
        <v>0.31206763887661265</v>
      </c>
      <c r="H106" s="44">
        <f ca="1" t="shared" si="26"/>
        <v>0.30790486503453884</v>
      </c>
      <c r="I106" s="44">
        <f ca="1" t="shared" si="26"/>
        <v>0.32629533516400216</v>
      </c>
      <c r="J106" s="44">
        <f ca="1" t="shared" si="26"/>
        <v>0.2460107565813457</v>
      </c>
      <c r="K106" s="44">
        <f ca="1" t="shared" si="26"/>
        <v>0.23835724954690268</v>
      </c>
      <c r="L106" s="44">
        <f ca="1" t="shared" si="26"/>
        <v>0.20687017853815276</v>
      </c>
      <c r="M106" s="44">
        <f ca="1" t="shared" si="26"/>
        <v>0.38352838809192363</v>
      </c>
      <c r="N106" s="44">
        <f ca="1" t="shared" si="26"/>
        <v>0.20779997493543345</v>
      </c>
      <c r="O106" s="44">
        <f ca="1" t="shared" si="26"/>
        <v>0.46350854102102224</v>
      </c>
      <c r="P106" s="44">
        <f ca="1" t="shared" si="26"/>
        <v>0.4015459649339439</v>
      </c>
      <c r="Q106" s="44">
        <f ca="1" t="shared" si="26"/>
        <v>0.38116859723748137</v>
      </c>
      <c r="R106" s="44">
        <f ca="1" t="shared" si="26"/>
        <v>0.31757940488531694</v>
      </c>
      <c r="S106" s="44">
        <f ca="1" t="shared" si="26"/>
        <v>0.26058201410519194</v>
      </c>
      <c r="T106" s="44">
        <f ca="1" t="shared" si="26"/>
        <v>0.2866582026687937</v>
      </c>
      <c r="U106" s="44">
        <f ca="1" t="shared" si="26"/>
        <v>0.4061455899869804</v>
      </c>
      <c r="V106" s="44">
        <f ca="1" t="shared" si="26"/>
        <v>0.5066734810121196</v>
      </c>
      <c r="W106" s="44">
        <f ca="1" t="shared" si="26"/>
        <v>-0.013391187185030684</v>
      </c>
      <c r="X106" s="44">
        <f ca="1" t="shared" si="26"/>
        <v>0.24731616583400426</v>
      </c>
      <c r="Y106" s="44">
        <f ca="1" t="shared" si="26"/>
        <v>0.403206221264137</v>
      </c>
      <c r="Z106" s="44">
        <f ca="1" t="shared" si="26"/>
        <v>0.38993889545955135</v>
      </c>
      <c r="AA106" s="44">
        <f ca="1" t="shared" si="26"/>
        <v>0.2988652534595134</v>
      </c>
      <c r="AB106" s="44">
        <f ca="1" t="shared" si="26"/>
        <v>0.3650767091265712</v>
      </c>
      <c r="AC106" s="44">
        <f ca="1" t="shared" si="26"/>
        <v>0.5552805394318654</v>
      </c>
      <c r="AD106" s="44">
        <f ca="1" t="shared" si="26"/>
        <v>0.3699961698101347</v>
      </c>
      <c r="AE106" s="44">
        <f ca="1" t="shared" si="26"/>
        <v>0.4286373496594723</v>
      </c>
      <c r="AF106" s="44">
        <f ca="1" t="shared" si="26"/>
        <v>0.08207021973415657</v>
      </c>
      <c r="AG106" s="44">
        <f ca="1" t="shared" si="26"/>
        <v>0.3856146696540021</v>
      </c>
      <c r="AH106" s="44">
        <f ca="1" t="shared" si="26"/>
        <v>0.4249077359614245</v>
      </c>
      <c r="AI106" s="44">
        <f ca="1" t="shared" si="26"/>
        <v>0.575965564193823</v>
      </c>
      <c r="AJ106" s="44">
        <f ca="1" t="shared" si="26"/>
        <v>0.23146028119739245</v>
      </c>
      <c r="AK106" s="44">
        <f ca="1" t="shared" si="26"/>
        <v>0.2748713023058947</v>
      </c>
      <c r="AL106" s="44">
        <f ca="1" t="shared" si="26"/>
        <v>0.3765997010296611</v>
      </c>
      <c r="AM106" s="44">
        <f ca="1" t="shared" si="26"/>
        <v>0.339490196294958</v>
      </c>
      <c r="AN106" s="44">
        <f ca="1" t="shared" si="26"/>
        <v>0.2662090893785495</v>
      </c>
      <c r="AO106" s="44">
        <f ca="1" t="shared" si="26"/>
        <v>0.535113607047598</v>
      </c>
      <c r="AP106" s="44">
        <f ca="1" t="shared" si="26"/>
        <v>0.09877705234894471</v>
      </c>
      <c r="AQ106" s="44">
        <f ca="1" t="shared" si="26"/>
        <v>0.3429396067544136</v>
      </c>
      <c r="AR106" s="44">
        <f ca="1" t="shared" si="26"/>
        <v>0.2400268046004743</v>
      </c>
      <c r="AS106" s="44">
        <f ca="1" t="shared" si="26"/>
        <v>0.12948005004554172</v>
      </c>
      <c r="AT106" s="44">
        <f ca="1" t="shared" si="26"/>
        <v>0.5039664785675114</v>
      </c>
      <c r="AU106" s="44">
        <f ca="1" t="shared" si="26"/>
        <v>0.16940127136408442</v>
      </c>
      <c r="AV106" s="44">
        <f ca="1" t="shared" si="26"/>
        <v>0.28003145139540714</v>
      </c>
      <c r="AW106" s="44">
        <f ca="1" t="shared" si="26"/>
        <v>0.14049941618387715</v>
      </c>
      <c r="AX106" s="44">
        <f ca="1" t="shared" si="26"/>
        <v>0.3602677422540408</v>
      </c>
      <c r="AY106" s="44">
        <f ca="1" t="shared" si="26"/>
        <v>0.4852073976386633</v>
      </c>
      <c r="AZ106" s="44">
        <f ca="1" t="shared" si="26"/>
        <v>0.32543035171839607</v>
      </c>
    </row>
    <row r="107" spans="2:52" ht="15">
      <c r="B107" s="44">
        <f t="shared" si="20"/>
        <v>100</v>
      </c>
      <c r="C107" s="44">
        <f ca="1" t="shared" si="18"/>
        <v>0.38251517808768165</v>
      </c>
      <c r="D107" s="44">
        <f ca="1" t="shared" si="26"/>
        <v>0.186252283991902</v>
      </c>
      <c r="E107" s="44">
        <f ca="1" t="shared" si="26"/>
        <v>0.4210853874087187</v>
      </c>
      <c r="F107" s="44">
        <f ca="1" t="shared" si="26"/>
        <v>0.3299256893934762</v>
      </c>
      <c r="G107" s="44">
        <f ca="1" t="shared" si="26"/>
        <v>0.29201175814408037</v>
      </c>
      <c r="H107" s="44">
        <f ca="1" t="shared" si="26"/>
        <v>0.4251584733017147</v>
      </c>
      <c r="I107" s="44">
        <f ca="1" t="shared" si="26"/>
        <v>0.20757007767336555</v>
      </c>
      <c r="J107" s="44">
        <f ca="1" t="shared" si="26"/>
        <v>0.41068962920937124</v>
      </c>
      <c r="K107" s="44">
        <f ca="1" t="shared" si="26"/>
        <v>0.6543662023930221</v>
      </c>
      <c r="L107" s="44">
        <f ca="1" t="shared" si="26"/>
        <v>0.17801689058963502</v>
      </c>
      <c r="M107" s="44">
        <f ca="1" t="shared" si="26"/>
        <v>0.35345788436905184</v>
      </c>
      <c r="N107" s="44">
        <f ca="1" t="shared" si="26"/>
        <v>0.19472919344823822</v>
      </c>
      <c r="O107" s="44">
        <f ca="1" t="shared" si="26"/>
        <v>0.4870179876175275</v>
      </c>
      <c r="P107" s="44">
        <f ca="1" t="shared" si="26"/>
        <v>0.17361607795549672</v>
      </c>
      <c r="Q107" s="44">
        <f ca="1" t="shared" si="26"/>
        <v>0.28176779639020816</v>
      </c>
      <c r="R107" s="44">
        <f ca="1" t="shared" si="26"/>
        <v>0.48838202903569294</v>
      </c>
      <c r="S107" s="44">
        <f ca="1" t="shared" si="26"/>
        <v>0.31182524803222983</v>
      </c>
      <c r="T107" s="44">
        <f ca="1" t="shared" si="26"/>
        <v>0.18786209701606224</v>
      </c>
      <c r="U107" s="44">
        <f ca="1" t="shared" si="26"/>
        <v>0.3411833184543094</v>
      </c>
      <c r="V107" s="44">
        <f ca="1" t="shared" si="26"/>
        <v>0.45447842111450887</v>
      </c>
      <c r="W107" s="44">
        <f ca="1" t="shared" si="26"/>
        <v>0.22028154092720043</v>
      </c>
      <c r="X107" s="44">
        <f ca="1" t="shared" si="26"/>
        <v>0.305993675956333</v>
      </c>
      <c r="Y107" s="44">
        <f ca="1" t="shared" si="26"/>
        <v>0.15172649981872263</v>
      </c>
      <c r="Z107" s="44">
        <f ca="1" t="shared" si="26"/>
        <v>0.2313791146423425</v>
      </c>
      <c r="AA107" s="44">
        <f ca="1" t="shared" si="26"/>
        <v>0.31774341516601917</v>
      </c>
      <c r="AB107" s="44">
        <f aca="true" ca="1" t="shared" si="27" ref="AB107:AZ107">NORMINV(RAND(),$C$4,$D$4)</f>
        <v>0.3399205438132945</v>
      </c>
      <c r="AC107" s="44">
        <f ca="1" t="shared" si="27"/>
        <v>0.31303985822758545</v>
      </c>
      <c r="AD107" s="44">
        <f ca="1" t="shared" si="27"/>
        <v>0.1610923094854186</v>
      </c>
      <c r="AE107" s="44">
        <f ca="1" t="shared" si="27"/>
        <v>0.11935118099144912</v>
      </c>
      <c r="AF107" s="44">
        <f ca="1" t="shared" si="27"/>
        <v>0.4109565664236903</v>
      </c>
      <c r="AG107" s="44">
        <f ca="1" t="shared" si="27"/>
        <v>0.4309690982344617</v>
      </c>
      <c r="AH107" s="44">
        <f ca="1" t="shared" si="27"/>
        <v>0.1452619877109665</v>
      </c>
      <c r="AI107" s="44">
        <f ca="1" t="shared" si="27"/>
        <v>0.2724838402583797</v>
      </c>
      <c r="AJ107" s="44">
        <f ca="1" t="shared" si="27"/>
        <v>0.4975545090671258</v>
      </c>
      <c r="AK107" s="44">
        <f ca="1" t="shared" si="27"/>
        <v>0.297247570099543</v>
      </c>
      <c r="AL107" s="44">
        <f ca="1" t="shared" si="27"/>
        <v>0.2485104370678355</v>
      </c>
      <c r="AM107" s="44">
        <f ca="1" t="shared" si="27"/>
        <v>0.329742421047573</v>
      </c>
      <c r="AN107" s="44">
        <f ca="1" t="shared" si="27"/>
        <v>0.6448570163645613</v>
      </c>
      <c r="AO107" s="44">
        <f ca="1" t="shared" si="27"/>
        <v>0.37123913220585697</v>
      </c>
      <c r="AP107" s="44">
        <f ca="1" t="shared" si="27"/>
        <v>0.36635771865990463</v>
      </c>
      <c r="AQ107" s="44">
        <f ca="1" t="shared" si="27"/>
        <v>0.26732831443791294</v>
      </c>
      <c r="AR107" s="44">
        <f ca="1" t="shared" si="27"/>
        <v>0.1942590817173707</v>
      </c>
      <c r="AS107" s="44">
        <f ca="1" t="shared" si="27"/>
        <v>0.2803148509824624</v>
      </c>
      <c r="AT107" s="44">
        <f ca="1" t="shared" si="27"/>
        <v>0.29339869048270206</v>
      </c>
      <c r="AU107" s="44">
        <f ca="1" t="shared" si="27"/>
        <v>0.29249049420124096</v>
      </c>
      <c r="AV107" s="44">
        <f ca="1" t="shared" si="27"/>
        <v>0.14489632596431518</v>
      </c>
      <c r="AW107" s="44">
        <f ca="1" t="shared" si="27"/>
        <v>0.09955203611884883</v>
      </c>
      <c r="AX107" s="44">
        <f ca="1" t="shared" si="27"/>
        <v>0.44149331617764687</v>
      </c>
      <c r="AY107" s="44">
        <f ca="1" t="shared" si="27"/>
        <v>0.19226655703848336</v>
      </c>
      <c r="AZ107" s="44">
        <f ca="1" t="shared" si="27"/>
        <v>0.5016641378460214</v>
      </c>
    </row>
    <row r="109" ht="15">
      <c r="B109" s="44" t="s">
        <v>48</v>
      </c>
    </row>
    <row r="110" spans="1:52" ht="15">
      <c r="A110" s="44" t="s">
        <v>45</v>
      </c>
      <c r="B110" s="44">
        <v>0</v>
      </c>
      <c r="C110" s="44">
        <v>1</v>
      </c>
      <c r="D110" s="44">
        <f>C110+1</f>
        <v>2</v>
      </c>
      <c r="E110" s="44">
        <f aca="true" t="shared" si="28" ref="E110:AZ110">D110+1</f>
        <v>3</v>
      </c>
      <c r="F110" s="44">
        <f t="shared" si="28"/>
        <v>4</v>
      </c>
      <c r="G110" s="44">
        <f t="shared" si="28"/>
        <v>5</v>
      </c>
      <c r="H110" s="44">
        <f t="shared" si="28"/>
        <v>6</v>
      </c>
      <c r="I110" s="44">
        <f t="shared" si="28"/>
        <v>7</v>
      </c>
      <c r="J110" s="44">
        <f t="shared" si="28"/>
        <v>8</v>
      </c>
      <c r="K110" s="44">
        <f t="shared" si="28"/>
        <v>9</v>
      </c>
      <c r="L110" s="44">
        <f t="shared" si="28"/>
        <v>10</v>
      </c>
      <c r="M110" s="44">
        <f t="shared" si="28"/>
        <v>11</v>
      </c>
      <c r="N110" s="44">
        <f t="shared" si="28"/>
        <v>12</v>
      </c>
      <c r="O110" s="44">
        <f t="shared" si="28"/>
        <v>13</v>
      </c>
      <c r="P110" s="44">
        <f t="shared" si="28"/>
        <v>14</v>
      </c>
      <c r="Q110" s="44">
        <f t="shared" si="28"/>
        <v>15</v>
      </c>
      <c r="R110" s="44">
        <f t="shared" si="28"/>
        <v>16</v>
      </c>
      <c r="S110" s="44">
        <f t="shared" si="28"/>
        <v>17</v>
      </c>
      <c r="T110" s="44">
        <f t="shared" si="28"/>
        <v>18</v>
      </c>
      <c r="U110" s="44">
        <f t="shared" si="28"/>
        <v>19</v>
      </c>
      <c r="V110" s="44">
        <f t="shared" si="28"/>
        <v>20</v>
      </c>
      <c r="W110" s="44">
        <f t="shared" si="28"/>
        <v>21</v>
      </c>
      <c r="X110" s="44">
        <f t="shared" si="28"/>
        <v>22</v>
      </c>
      <c r="Y110" s="44">
        <f t="shared" si="28"/>
        <v>23</v>
      </c>
      <c r="Z110" s="44">
        <f t="shared" si="28"/>
        <v>24</v>
      </c>
      <c r="AA110" s="44">
        <f t="shared" si="28"/>
        <v>25</v>
      </c>
      <c r="AB110" s="44">
        <f t="shared" si="28"/>
        <v>26</v>
      </c>
      <c r="AC110" s="44">
        <f t="shared" si="28"/>
        <v>27</v>
      </c>
      <c r="AD110" s="44">
        <f t="shared" si="28"/>
        <v>28</v>
      </c>
      <c r="AE110" s="44">
        <f t="shared" si="28"/>
        <v>29</v>
      </c>
      <c r="AF110" s="44">
        <f t="shared" si="28"/>
        <v>30</v>
      </c>
      <c r="AG110" s="44">
        <f t="shared" si="28"/>
        <v>31</v>
      </c>
      <c r="AH110" s="44">
        <f t="shared" si="28"/>
        <v>32</v>
      </c>
      <c r="AI110" s="44">
        <f t="shared" si="28"/>
        <v>33</v>
      </c>
      <c r="AJ110" s="44">
        <f t="shared" si="28"/>
        <v>34</v>
      </c>
      <c r="AK110" s="44">
        <f t="shared" si="28"/>
        <v>35</v>
      </c>
      <c r="AL110" s="44">
        <f t="shared" si="28"/>
        <v>36</v>
      </c>
      <c r="AM110" s="44">
        <f t="shared" si="28"/>
        <v>37</v>
      </c>
      <c r="AN110" s="44">
        <f t="shared" si="28"/>
        <v>38</v>
      </c>
      <c r="AO110" s="44">
        <f t="shared" si="28"/>
        <v>39</v>
      </c>
      <c r="AP110" s="44">
        <f t="shared" si="28"/>
        <v>40</v>
      </c>
      <c r="AQ110" s="44">
        <f t="shared" si="28"/>
        <v>41</v>
      </c>
      <c r="AR110" s="44">
        <f t="shared" si="28"/>
        <v>42</v>
      </c>
      <c r="AS110" s="44">
        <f t="shared" si="28"/>
        <v>43</v>
      </c>
      <c r="AT110" s="44">
        <f t="shared" si="28"/>
        <v>44</v>
      </c>
      <c r="AU110" s="44">
        <f t="shared" si="28"/>
        <v>45</v>
      </c>
      <c r="AV110" s="44">
        <f t="shared" si="28"/>
        <v>46</v>
      </c>
      <c r="AW110" s="44">
        <f t="shared" si="28"/>
        <v>47</v>
      </c>
      <c r="AX110" s="44">
        <f t="shared" si="28"/>
        <v>48</v>
      </c>
      <c r="AY110" s="44">
        <f t="shared" si="28"/>
        <v>49</v>
      </c>
      <c r="AZ110" s="44">
        <f t="shared" si="28"/>
        <v>50</v>
      </c>
    </row>
    <row r="111" spans="1:53" ht="15">
      <c r="A111" s="44">
        <v>1</v>
      </c>
      <c r="B111" s="44">
        <f>$B$4</f>
        <v>10</v>
      </c>
      <c r="C111" s="44">
        <f aca="true" t="shared" si="29" ref="C111:C142">IF(B111=0,0,ROUND(IF($E$4/(1+(($E$4-B111)/B111)*EXP(-1*C8))&lt;0,0,$E$4/(1+(($E$4-B111)/B111)*EXP(-1*C8))),0))</f>
        <v>12</v>
      </c>
      <c r="D111" s="44">
        <f aca="true" t="shared" si="30" ref="D111:AZ111">IF(C111=0,0,ROUND(IF($E$4/(1+(($E$4-C111)/C111)*EXP(-1*D8))&lt;0,0,$E$4/(1+(($E$4-C111)/C111)*EXP(-1*D8))),0))</f>
        <v>19</v>
      </c>
      <c r="E111" s="44">
        <f t="shared" si="30"/>
        <v>23</v>
      </c>
      <c r="F111" s="44">
        <f t="shared" si="30"/>
        <v>30</v>
      </c>
      <c r="G111" s="44">
        <f t="shared" si="30"/>
        <v>41</v>
      </c>
      <c r="H111" s="44">
        <f t="shared" si="30"/>
        <v>57</v>
      </c>
      <c r="I111" s="44">
        <f t="shared" si="30"/>
        <v>66</v>
      </c>
      <c r="J111" s="44">
        <f t="shared" si="30"/>
        <v>98</v>
      </c>
      <c r="K111" s="44">
        <f t="shared" si="30"/>
        <v>116</v>
      </c>
      <c r="L111" s="44">
        <f t="shared" si="30"/>
        <v>166</v>
      </c>
      <c r="M111" s="44">
        <f t="shared" si="30"/>
        <v>218</v>
      </c>
      <c r="N111" s="44">
        <f t="shared" si="30"/>
        <v>283</v>
      </c>
      <c r="O111" s="44">
        <f t="shared" si="30"/>
        <v>339</v>
      </c>
      <c r="P111" s="44">
        <f t="shared" si="30"/>
        <v>508</v>
      </c>
      <c r="Q111" s="44">
        <f t="shared" si="30"/>
        <v>705</v>
      </c>
      <c r="R111" s="44">
        <f t="shared" si="30"/>
        <v>899</v>
      </c>
      <c r="S111" s="44">
        <f t="shared" si="30"/>
        <v>1084</v>
      </c>
      <c r="T111" s="44">
        <f t="shared" si="30"/>
        <v>1502</v>
      </c>
      <c r="U111" s="44">
        <f t="shared" si="30"/>
        <v>1980</v>
      </c>
      <c r="V111" s="44">
        <f t="shared" si="30"/>
        <v>2287</v>
      </c>
      <c r="W111" s="44">
        <f t="shared" si="30"/>
        <v>2870</v>
      </c>
      <c r="X111" s="44">
        <f t="shared" si="30"/>
        <v>2943</v>
      </c>
      <c r="Y111" s="44">
        <f t="shared" si="30"/>
        <v>3309</v>
      </c>
      <c r="Z111" s="44">
        <f t="shared" si="30"/>
        <v>4476</v>
      </c>
      <c r="AA111" s="44">
        <f t="shared" si="30"/>
        <v>5221</v>
      </c>
      <c r="AB111" s="44">
        <f t="shared" si="30"/>
        <v>5904</v>
      </c>
      <c r="AC111" s="44">
        <f t="shared" si="30"/>
        <v>6655</v>
      </c>
      <c r="AD111" s="44">
        <f t="shared" si="30"/>
        <v>7307</v>
      </c>
      <c r="AE111" s="44">
        <f t="shared" si="30"/>
        <v>7576</v>
      </c>
      <c r="AF111" s="44">
        <f t="shared" si="30"/>
        <v>7914</v>
      </c>
      <c r="AG111" s="44">
        <f t="shared" si="30"/>
        <v>8107</v>
      </c>
      <c r="AH111" s="44">
        <f t="shared" si="30"/>
        <v>8066</v>
      </c>
      <c r="AI111" s="44">
        <f t="shared" si="30"/>
        <v>8438</v>
      </c>
      <c r="AJ111" s="44">
        <f t="shared" si="30"/>
        <v>8696</v>
      </c>
      <c r="AK111" s="44">
        <f t="shared" si="30"/>
        <v>8762</v>
      </c>
      <c r="AL111" s="44">
        <f t="shared" si="30"/>
        <v>8803</v>
      </c>
      <c r="AM111" s="44">
        <f t="shared" si="30"/>
        <v>8895</v>
      </c>
      <c r="AN111" s="44">
        <f t="shared" si="30"/>
        <v>8910</v>
      </c>
      <c r="AO111" s="44">
        <f t="shared" si="30"/>
        <v>8970</v>
      </c>
      <c r="AP111" s="44">
        <f t="shared" si="30"/>
        <v>8992</v>
      </c>
      <c r="AQ111" s="44">
        <f t="shared" si="30"/>
        <v>9041</v>
      </c>
      <c r="AR111" s="44">
        <f t="shared" si="30"/>
        <v>9061</v>
      </c>
      <c r="AS111" s="44">
        <f t="shared" si="30"/>
        <v>9077</v>
      </c>
      <c r="AT111" s="44">
        <f t="shared" si="30"/>
        <v>9092</v>
      </c>
      <c r="AU111" s="44">
        <f t="shared" si="30"/>
        <v>9099</v>
      </c>
      <c r="AV111" s="44">
        <f t="shared" si="30"/>
        <v>9107</v>
      </c>
      <c r="AW111" s="44">
        <f t="shared" si="30"/>
        <v>9110</v>
      </c>
      <c r="AX111" s="44">
        <f t="shared" si="30"/>
        <v>9113</v>
      </c>
      <c r="AY111" s="44">
        <f t="shared" si="30"/>
        <v>9114</v>
      </c>
      <c r="AZ111" s="44">
        <f t="shared" si="30"/>
        <v>9115</v>
      </c>
      <c r="BA111" s="44">
        <f>IF(AZ111&gt;0,1,0)</f>
        <v>1</v>
      </c>
    </row>
    <row r="112" spans="1:53" ht="15">
      <c r="A112" s="44">
        <f>A111+1</f>
        <v>2</v>
      </c>
      <c r="B112" s="44">
        <f aca="true" t="shared" si="31" ref="B112:B175">$B$4</f>
        <v>10</v>
      </c>
      <c r="C112" s="44">
        <f t="shared" si="29"/>
        <v>12</v>
      </c>
      <c r="D112" s="44">
        <f aca="true" t="shared" si="32" ref="D112:R112">IF(C112=0,0,ROUND(IF($E$4/(1+(($E$4-C112)/C112)*EXP(-1*D9))&lt;0,0,$E$4/(1+(($E$4-C112)/C112)*EXP(-1*D9))),0))</f>
        <v>14</v>
      </c>
      <c r="E112" s="44">
        <f t="shared" si="32"/>
        <v>25</v>
      </c>
      <c r="F112" s="44">
        <f t="shared" si="32"/>
        <v>37</v>
      </c>
      <c r="G112" s="44">
        <f t="shared" si="32"/>
        <v>47</v>
      </c>
      <c r="H112" s="44">
        <f t="shared" si="32"/>
        <v>63</v>
      </c>
      <c r="I112" s="44">
        <f t="shared" si="32"/>
        <v>89</v>
      </c>
      <c r="J112" s="44">
        <f t="shared" si="32"/>
        <v>135</v>
      </c>
      <c r="K112" s="44">
        <f t="shared" si="32"/>
        <v>192</v>
      </c>
      <c r="L112" s="44">
        <f t="shared" si="32"/>
        <v>261</v>
      </c>
      <c r="M112" s="44">
        <f t="shared" si="32"/>
        <v>355</v>
      </c>
      <c r="N112" s="44">
        <f t="shared" si="32"/>
        <v>459</v>
      </c>
      <c r="O112" s="44">
        <f t="shared" si="32"/>
        <v>665</v>
      </c>
      <c r="P112" s="44">
        <f t="shared" si="32"/>
        <v>906</v>
      </c>
      <c r="Q112" s="44">
        <f t="shared" si="32"/>
        <v>981</v>
      </c>
      <c r="R112" s="44">
        <f t="shared" si="32"/>
        <v>1329</v>
      </c>
      <c r="S112" s="44">
        <f aca="true" t="shared" si="33" ref="S112:AZ112">IF(R112=0,0,ROUND(IF($E$4/(1+(($E$4-R112)/R112)*EXP(-1*S9))&lt;0,0,$E$4/(1+(($E$4-R112)/R112)*EXP(-1*S9))),0))</f>
        <v>1583</v>
      </c>
      <c r="T112" s="44">
        <f t="shared" si="33"/>
        <v>2120</v>
      </c>
      <c r="U112" s="44">
        <f t="shared" si="33"/>
        <v>2500</v>
      </c>
      <c r="V112" s="44">
        <f t="shared" si="33"/>
        <v>2904</v>
      </c>
      <c r="W112" s="44">
        <f t="shared" si="33"/>
        <v>4032</v>
      </c>
      <c r="X112" s="44">
        <f t="shared" si="33"/>
        <v>4821</v>
      </c>
      <c r="Y112" s="44">
        <f t="shared" si="33"/>
        <v>5554</v>
      </c>
      <c r="Z112" s="44">
        <f t="shared" si="33"/>
        <v>6405</v>
      </c>
      <c r="AA112" s="44">
        <f t="shared" si="33"/>
        <v>6650</v>
      </c>
      <c r="AB112" s="44">
        <f t="shared" si="33"/>
        <v>7548</v>
      </c>
      <c r="AC112" s="44">
        <f t="shared" si="33"/>
        <v>7869</v>
      </c>
      <c r="AD112" s="44">
        <f t="shared" si="33"/>
        <v>8174</v>
      </c>
      <c r="AE112" s="44">
        <f t="shared" si="33"/>
        <v>8426</v>
      </c>
      <c r="AF112" s="44">
        <f t="shared" si="33"/>
        <v>8579</v>
      </c>
      <c r="AG112" s="44">
        <f t="shared" si="33"/>
        <v>8768</v>
      </c>
      <c r="AH112" s="44">
        <f t="shared" si="33"/>
        <v>8824</v>
      </c>
      <c r="AI112" s="44">
        <f t="shared" si="33"/>
        <v>8915</v>
      </c>
      <c r="AJ112" s="44">
        <f t="shared" si="33"/>
        <v>8947</v>
      </c>
      <c r="AK112" s="44">
        <f t="shared" si="33"/>
        <v>8993</v>
      </c>
      <c r="AL112" s="44">
        <f t="shared" si="33"/>
        <v>9043</v>
      </c>
      <c r="AM112" s="44">
        <f t="shared" si="33"/>
        <v>9067</v>
      </c>
      <c r="AN112" s="44">
        <f t="shared" si="33"/>
        <v>9069</v>
      </c>
      <c r="AO112" s="44">
        <f t="shared" si="33"/>
        <v>9086</v>
      </c>
      <c r="AP112" s="44">
        <f t="shared" si="33"/>
        <v>9096</v>
      </c>
      <c r="AQ112" s="44">
        <f t="shared" si="33"/>
        <v>9102</v>
      </c>
      <c r="AR112" s="44">
        <f t="shared" si="33"/>
        <v>9107</v>
      </c>
      <c r="AS112" s="44">
        <f t="shared" si="33"/>
        <v>9112</v>
      </c>
      <c r="AT112" s="44">
        <f t="shared" si="33"/>
        <v>9115</v>
      </c>
      <c r="AU112" s="44">
        <f t="shared" si="33"/>
        <v>9117</v>
      </c>
      <c r="AV112" s="44">
        <f t="shared" si="33"/>
        <v>9118</v>
      </c>
      <c r="AW112" s="44">
        <f t="shared" si="33"/>
        <v>9118</v>
      </c>
      <c r="AX112" s="44">
        <f t="shared" si="33"/>
        <v>9119</v>
      </c>
      <c r="AY112" s="44">
        <f t="shared" si="33"/>
        <v>9119</v>
      </c>
      <c r="AZ112" s="44">
        <f t="shared" si="33"/>
        <v>9120</v>
      </c>
      <c r="BA112" s="44">
        <f aca="true" t="shared" si="34" ref="BA112:BA175">IF(AZ112&gt;0,1,0)</f>
        <v>1</v>
      </c>
    </row>
    <row r="113" spans="1:53" ht="15">
      <c r="A113" s="44">
        <f aca="true" t="shared" si="35" ref="A113:A176">A112+1</f>
        <v>3</v>
      </c>
      <c r="B113" s="44">
        <f t="shared" si="31"/>
        <v>10</v>
      </c>
      <c r="C113" s="44">
        <f t="shared" si="29"/>
        <v>15</v>
      </c>
      <c r="D113" s="44">
        <f aca="true" t="shared" si="36" ref="D113:R113">IF(C113=0,0,ROUND(IF($E$4/(1+(($E$4-C113)/C113)*EXP(-1*D10))&lt;0,0,$E$4/(1+(($E$4-C113)/C113)*EXP(-1*D10))),0))</f>
        <v>22</v>
      </c>
      <c r="E113" s="44">
        <f t="shared" si="36"/>
        <v>27</v>
      </c>
      <c r="F113" s="44">
        <f t="shared" si="36"/>
        <v>44</v>
      </c>
      <c r="G113" s="44">
        <f t="shared" si="36"/>
        <v>59</v>
      </c>
      <c r="H113" s="44">
        <f t="shared" si="36"/>
        <v>90</v>
      </c>
      <c r="I113" s="44">
        <f t="shared" si="36"/>
        <v>99</v>
      </c>
      <c r="J113" s="44">
        <f t="shared" si="36"/>
        <v>141</v>
      </c>
      <c r="K113" s="44">
        <f t="shared" si="36"/>
        <v>196</v>
      </c>
      <c r="L113" s="44">
        <f t="shared" si="36"/>
        <v>257</v>
      </c>
      <c r="M113" s="44">
        <f t="shared" si="36"/>
        <v>348</v>
      </c>
      <c r="N113" s="44">
        <f t="shared" si="36"/>
        <v>401</v>
      </c>
      <c r="O113" s="44">
        <f t="shared" si="36"/>
        <v>561</v>
      </c>
      <c r="P113" s="44">
        <f t="shared" si="36"/>
        <v>814</v>
      </c>
      <c r="Q113" s="44">
        <f t="shared" si="36"/>
        <v>1369</v>
      </c>
      <c r="R113" s="44">
        <f t="shared" si="36"/>
        <v>1504</v>
      </c>
      <c r="S113" s="44">
        <f aca="true" t="shared" si="37" ref="S113:AZ113">IF(R113=0,0,ROUND(IF($E$4/(1+(($E$4-R113)/R113)*EXP(-1*S10))&lt;0,0,$E$4/(1+(($E$4-R113)/R113)*EXP(-1*S10))),0))</f>
        <v>2079</v>
      </c>
      <c r="T113" s="44">
        <f t="shared" si="37"/>
        <v>2514</v>
      </c>
      <c r="U113" s="44">
        <f t="shared" si="37"/>
        <v>2774</v>
      </c>
      <c r="V113" s="44">
        <f t="shared" si="37"/>
        <v>3810</v>
      </c>
      <c r="W113" s="44">
        <f t="shared" si="37"/>
        <v>4433</v>
      </c>
      <c r="X113" s="44">
        <f t="shared" si="37"/>
        <v>5194</v>
      </c>
      <c r="Y113" s="44">
        <f t="shared" si="37"/>
        <v>5672</v>
      </c>
      <c r="Z113" s="44">
        <f t="shared" si="37"/>
        <v>6416</v>
      </c>
      <c r="AA113" s="44">
        <f t="shared" si="37"/>
        <v>6825</v>
      </c>
      <c r="AB113" s="44">
        <f t="shared" si="37"/>
        <v>7293</v>
      </c>
      <c r="AC113" s="44">
        <f t="shared" si="37"/>
        <v>7773</v>
      </c>
      <c r="AD113" s="44">
        <f t="shared" si="37"/>
        <v>8013</v>
      </c>
      <c r="AE113" s="44">
        <f t="shared" si="37"/>
        <v>8331</v>
      </c>
      <c r="AF113" s="44">
        <f t="shared" si="37"/>
        <v>8522</v>
      </c>
      <c r="AG113" s="44">
        <f t="shared" si="37"/>
        <v>8686</v>
      </c>
      <c r="AH113" s="44">
        <f t="shared" si="37"/>
        <v>8768</v>
      </c>
      <c r="AI113" s="44">
        <f t="shared" si="37"/>
        <v>8890</v>
      </c>
      <c r="AJ113" s="44">
        <f t="shared" si="37"/>
        <v>8959</v>
      </c>
      <c r="AK113" s="44">
        <f t="shared" si="37"/>
        <v>9016</v>
      </c>
      <c r="AL113" s="44">
        <f t="shared" si="37"/>
        <v>9053</v>
      </c>
      <c r="AM113" s="44">
        <f t="shared" si="37"/>
        <v>9069</v>
      </c>
      <c r="AN113" s="44">
        <f t="shared" si="37"/>
        <v>9081</v>
      </c>
      <c r="AO113" s="44">
        <f t="shared" si="37"/>
        <v>9092</v>
      </c>
      <c r="AP113" s="44">
        <f t="shared" si="37"/>
        <v>9099</v>
      </c>
      <c r="AQ113" s="44">
        <f t="shared" si="37"/>
        <v>9106</v>
      </c>
      <c r="AR113" s="44">
        <f t="shared" si="37"/>
        <v>9110</v>
      </c>
      <c r="AS113" s="44">
        <f t="shared" si="37"/>
        <v>9112</v>
      </c>
      <c r="AT113" s="44">
        <f t="shared" si="37"/>
        <v>9114</v>
      </c>
      <c r="AU113" s="44">
        <f t="shared" si="37"/>
        <v>9116</v>
      </c>
      <c r="AV113" s="44">
        <f t="shared" si="37"/>
        <v>9117</v>
      </c>
      <c r="AW113" s="44">
        <f t="shared" si="37"/>
        <v>9118</v>
      </c>
      <c r="AX113" s="44">
        <f t="shared" si="37"/>
        <v>9119</v>
      </c>
      <c r="AY113" s="44">
        <f t="shared" si="37"/>
        <v>9119</v>
      </c>
      <c r="AZ113" s="44">
        <f t="shared" si="37"/>
        <v>9120</v>
      </c>
      <c r="BA113" s="44">
        <f t="shared" si="34"/>
        <v>1</v>
      </c>
    </row>
    <row r="114" spans="1:53" ht="15">
      <c r="A114" s="44">
        <f t="shared" si="35"/>
        <v>4</v>
      </c>
      <c r="B114" s="44">
        <f t="shared" si="31"/>
        <v>10</v>
      </c>
      <c r="C114" s="44">
        <f t="shared" si="29"/>
        <v>14</v>
      </c>
      <c r="D114" s="44">
        <f aca="true" t="shared" si="38" ref="D114:R114">IF(C114=0,0,ROUND(IF($E$4/(1+(($E$4-C114)/C114)*EXP(-1*D11))&lt;0,0,$E$4/(1+(($E$4-C114)/C114)*EXP(-1*D11))),0))</f>
        <v>24</v>
      </c>
      <c r="E114" s="44">
        <f t="shared" si="38"/>
        <v>34</v>
      </c>
      <c r="F114" s="44">
        <f t="shared" si="38"/>
        <v>37</v>
      </c>
      <c r="G114" s="44">
        <f t="shared" si="38"/>
        <v>45</v>
      </c>
      <c r="H114" s="44">
        <f t="shared" si="38"/>
        <v>67</v>
      </c>
      <c r="I114" s="44">
        <f t="shared" si="38"/>
        <v>81</v>
      </c>
      <c r="J114" s="44">
        <f t="shared" si="38"/>
        <v>137</v>
      </c>
      <c r="K114" s="44">
        <f t="shared" si="38"/>
        <v>204</v>
      </c>
      <c r="L114" s="44">
        <f t="shared" si="38"/>
        <v>330</v>
      </c>
      <c r="M114" s="44">
        <f t="shared" si="38"/>
        <v>461</v>
      </c>
      <c r="N114" s="44">
        <f t="shared" si="38"/>
        <v>580</v>
      </c>
      <c r="O114" s="44">
        <f t="shared" si="38"/>
        <v>731</v>
      </c>
      <c r="P114" s="44">
        <f t="shared" si="38"/>
        <v>817</v>
      </c>
      <c r="Q114" s="44">
        <f t="shared" si="38"/>
        <v>1086</v>
      </c>
      <c r="R114" s="44">
        <f t="shared" si="38"/>
        <v>1455</v>
      </c>
      <c r="S114" s="44">
        <f aca="true" t="shared" si="39" ref="S114:AZ114">IF(R114=0,0,ROUND(IF($E$4/(1+(($E$4-R114)/R114)*EXP(-1*S11))&lt;0,0,$E$4/(1+(($E$4-R114)/R114)*EXP(-1*S11))),0))</f>
        <v>2055</v>
      </c>
      <c r="T114" s="44">
        <f t="shared" si="39"/>
        <v>2390</v>
      </c>
      <c r="U114" s="44">
        <f t="shared" si="39"/>
        <v>3222</v>
      </c>
      <c r="V114" s="44">
        <f t="shared" si="39"/>
        <v>3758</v>
      </c>
      <c r="W114" s="44">
        <f t="shared" si="39"/>
        <v>4399</v>
      </c>
      <c r="X114" s="44">
        <f t="shared" si="39"/>
        <v>5494</v>
      </c>
      <c r="Y114" s="44">
        <f t="shared" si="39"/>
        <v>6296</v>
      </c>
      <c r="Z114" s="44">
        <f t="shared" si="39"/>
        <v>6527</v>
      </c>
      <c r="AA114" s="44">
        <f t="shared" si="39"/>
        <v>7176</v>
      </c>
      <c r="AB114" s="44">
        <f t="shared" si="39"/>
        <v>7549</v>
      </c>
      <c r="AC114" s="44">
        <f t="shared" si="39"/>
        <v>8034</v>
      </c>
      <c r="AD114" s="44">
        <f t="shared" si="39"/>
        <v>8149</v>
      </c>
      <c r="AE114" s="44">
        <f t="shared" si="39"/>
        <v>8351</v>
      </c>
      <c r="AF114" s="44">
        <f t="shared" si="39"/>
        <v>8502</v>
      </c>
      <c r="AG114" s="44">
        <f t="shared" si="39"/>
        <v>8595</v>
      </c>
      <c r="AH114" s="44">
        <f t="shared" si="39"/>
        <v>8789</v>
      </c>
      <c r="AI114" s="44">
        <f t="shared" si="39"/>
        <v>8892</v>
      </c>
      <c r="AJ114" s="44">
        <f t="shared" si="39"/>
        <v>8908</v>
      </c>
      <c r="AK114" s="44">
        <f t="shared" si="39"/>
        <v>8977</v>
      </c>
      <c r="AL114" s="44">
        <f t="shared" si="39"/>
        <v>9007</v>
      </c>
      <c r="AM114" s="44">
        <f t="shared" si="39"/>
        <v>9018</v>
      </c>
      <c r="AN114" s="44">
        <f t="shared" si="39"/>
        <v>9065</v>
      </c>
      <c r="AO114" s="44">
        <f t="shared" si="39"/>
        <v>9074</v>
      </c>
      <c r="AP114" s="44">
        <f t="shared" si="39"/>
        <v>9086</v>
      </c>
      <c r="AQ114" s="44">
        <f t="shared" si="39"/>
        <v>9100</v>
      </c>
      <c r="AR114" s="44">
        <f t="shared" si="39"/>
        <v>9105</v>
      </c>
      <c r="AS114" s="44">
        <f t="shared" si="39"/>
        <v>9110</v>
      </c>
      <c r="AT114" s="44">
        <f t="shared" si="39"/>
        <v>9113</v>
      </c>
      <c r="AU114" s="44">
        <f t="shared" si="39"/>
        <v>9115</v>
      </c>
      <c r="AV114" s="44">
        <f t="shared" si="39"/>
        <v>9117</v>
      </c>
      <c r="AW114" s="44">
        <f t="shared" si="39"/>
        <v>9118</v>
      </c>
      <c r="AX114" s="44">
        <f t="shared" si="39"/>
        <v>9119</v>
      </c>
      <c r="AY114" s="44">
        <f t="shared" si="39"/>
        <v>9119</v>
      </c>
      <c r="AZ114" s="44">
        <f t="shared" si="39"/>
        <v>9120</v>
      </c>
      <c r="BA114" s="44">
        <f t="shared" si="34"/>
        <v>1</v>
      </c>
    </row>
    <row r="115" spans="1:53" ht="15">
      <c r="A115" s="44">
        <f t="shared" si="35"/>
        <v>5</v>
      </c>
      <c r="B115" s="44">
        <f t="shared" si="31"/>
        <v>10</v>
      </c>
      <c r="C115" s="44">
        <f t="shared" si="29"/>
        <v>14</v>
      </c>
      <c r="D115" s="44">
        <f aca="true" t="shared" si="40" ref="D115:R115">IF(C115=0,0,ROUND(IF($E$4/(1+(($E$4-C115)/C115)*EXP(-1*D12))&lt;0,0,$E$4/(1+(($E$4-C115)/C115)*EXP(-1*D12))),0))</f>
        <v>20</v>
      </c>
      <c r="E115" s="44">
        <f t="shared" si="40"/>
        <v>32</v>
      </c>
      <c r="F115" s="44">
        <f t="shared" si="40"/>
        <v>35</v>
      </c>
      <c r="G115" s="44">
        <f t="shared" si="40"/>
        <v>54</v>
      </c>
      <c r="H115" s="44">
        <f t="shared" si="40"/>
        <v>98</v>
      </c>
      <c r="I115" s="44">
        <f t="shared" si="40"/>
        <v>130</v>
      </c>
      <c r="J115" s="44">
        <f t="shared" si="40"/>
        <v>155</v>
      </c>
      <c r="K115" s="44">
        <f t="shared" si="40"/>
        <v>206</v>
      </c>
      <c r="L115" s="44">
        <f t="shared" si="40"/>
        <v>331</v>
      </c>
      <c r="M115" s="44">
        <f t="shared" si="40"/>
        <v>486</v>
      </c>
      <c r="N115" s="44">
        <f t="shared" si="40"/>
        <v>688</v>
      </c>
      <c r="O115" s="44">
        <f t="shared" si="40"/>
        <v>842</v>
      </c>
      <c r="P115" s="44">
        <f t="shared" si="40"/>
        <v>1134</v>
      </c>
      <c r="Q115" s="44">
        <f t="shared" si="40"/>
        <v>1538</v>
      </c>
      <c r="R115" s="44">
        <f t="shared" si="40"/>
        <v>1955</v>
      </c>
      <c r="S115" s="44">
        <f aca="true" t="shared" si="41" ref="S115:AZ115">IF(R115=0,0,ROUND(IF($E$4/(1+(($E$4-R115)/R115)*EXP(-1*S12))&lt;0,0,$E$4/(1+(($E$4-R115)/R115)*EXP(-1*S12))),0))</f>
        <v>2564</v>
      </c>
      <c r="T115" s="44">
        <f t="shared" si="41"/>
        <v>2892</v>
      </c>
      <c r="U115" s="44">
        <f t="shared" si="41"/>
        <v>3579</v>
      </c>
      <c r="V115" s="44">
        <f t="shared" si="41"/>
        <v>4366</v>
      </c>
      <c r="W115" s="44">
        <f t="shared" si="41"/>
        <v>4930</v>
      </c>
      <c r="X115" s="44">
        <f t="shared" si="41"/>
        <v>5797</v>
      </c>
      <c r="Y115" s="44">
        <f t="shared" si="41"/>
        <v>5842</v>
      </c>
      <c r="Z115" s="44">
        <f t="shared" si="41"/>
        <v>6413</v>
      </c>
      <c r="AA115" s="44">
        <f t="shared" si="41"/>
        <v>7065</v>
      </c>
      <c r="AB115" s="44">
        <f t="shared" si="41"/>
        <v>7321</v>
      </c>
      <c r="AC115" s="44">
        <f t="shared" si="41"/>
        <v>7708</v>
      </c>
      <c r="AD115" s="44">
        <f t="shared" si="41"/>
        <v>7764</v>
      </c>
      <c r="AE115" s="44">
        <f t="shared" si="41"/>
        <v>8259</v>
      </c>
      <c r="AF115" s="44">
        <f t="shared" si="41"/>
        <v>8444</v>
      </c>
      <c r="AG115" s="44">
        <f t="shared" si="41"/>
        <v>8554</v>
      </c>
      <c r="AH115" s="44">
        <f t="shared" si="41"/>
        <v>8677</v>
      </c>
      <c r="AI115" s="44">
        <f t="shared" si="41"/>
        <v>8812</v>
      </c>
      <c r="AJ115" s="44">
        <f t="shared" si="41"/>
        <v>8903</v>
      </c>
      <c r="AK115" s="44">
        <f t="shared" si="41"/>
        <v>8957</v>
      </c>
      <c r="AL115" s="44">
        <f t="shared" si="41"/>
        <v>8991</v>
      </c>
      <c r="AM115" s="44">
        <f t="shared" si="41"/>
        <v>9028</v>
      </c>
      <c r="AN115" s="44">
        <f t="shared" si="41"/>
        <v>9068</v>
      </c>
      <c r="AO115" s="44">
        <f t="shared" si="41"/>
        <v>9082</v>
      </c>
      <c r="AP115" s="44">
        <f t="shared" si="41"/>
        <v>9097</v>
      </c>
      <c r="AQ115" s="44">
        <f t="shared" si="41"/>
        <v>9102</v>
      </c>
      <c r="AR115" s="44">
        <f t="shared" si="41"/>
        <v>9105</v>
      </c>
      <c r="AS115" s="44">
        <f t="shared" si="41"/>
        <v>9109</v>
      </c>
      <c r="AT115" s="44">
        <f t="shared" si="41"/>
        <v>9113</v>
      </c>
      <c r="AU115" s="44">
        <f t="shared" si="41"/>
        <v>9115</v>
      </c>
      <c r="AV115" s="44">
        <f t="shared" si="41"/>
        <v>9117</v>
      </c>
      <c r="AW115" s="44">
        <f t="shared" si="41"/>
        <v>9118</v>
      </c>
      <c r="AX115" s="44">
        <f t="shared" si="41"/>
        <v>9119</v>
      </c>
      <c r="AY115" s="44">
        <f t="shared" si="41"/>
        <v>9119</v>
      </c>
      <c r="AZ115" s="44">
        <f t="shared" si="41"/>
        <v>9119</v>
      </c>
      <c r="BA115" s="44">
        <f t="shared" si="34"/>
        <v>1</v>
      </c>
    </row>
    <row r="116" spans="1:53" ht="15">
      <c r="A116" s="44">
        <f t="shared" si="35"/>
        <v>6</v>
      </c>
      <c r="B116" s="44">
        <f t="shared" si="31"/>
        <v>10</v>
      </c>
      <c r="C116" s="44">
        <f t="shared" si="29"/>
        <v>14</v>
      </c>
      <c r="D116" s="44">
        <f aca="true" t="shared" si="42" ref="D116:R116">IF(C116=0,0,ROUND(IF($E$4/(1+(($E$4-C116)/C116)*EXP(-1*D13))&lt;0,0,$E$4/(1+(($E$4-C116)/C116)*EXP(-1*D13))),0))</f>
        <v>21</v>
      </c>
      <c r="E116" s="44">
        <f t="shared" si="42"/>
        <v>28</v>
      </c>
      <c r="F116" s="44">
        <f t="shared" si="42"/>
        <v>42</v>
      </c>
      <c r="G116" s="44">
        <f t="shared" si="42"/>
        <v>54</v>
      </c>
      <c r="H116" s="44">
        <f t="shared" si="42"/>
        <v>73</v>
      </c>
      <c r="I116" s="44">
        <f t="shared" si="42"/>
        <v>100</v>
      </c>
      <c r="J116" s="44">
        <f t="shared" si="42"/>
        <v>164</v>
      </c>
      <c r="K116" s="44">
        <f t="shared" si="42"/>
        <v>247</v>
      </c>
      <c r="L116" s="44">
        <f t="shared" si="42"/>
        <v>289</v>
      </c>
      <c r="M116" s="44">
        <f t="shared" si="42"/>
        <v>376</v>
      </c>
      <c r="N116" s="44">
        <f t="shared" si="42"/>
        <v>567</v>
      </c>
      <c r="O116" s="44">
        <f t="shared" si="42"/>
        <v>782</v>
      </c>
      <c r="P116" s="44">
        <f t="shared" si="42"/>
        <v>1158</v>
      </c>
      <c r="Q116" s="44">
        <f t="shared" si="42"/>
        <v>1719</v>
      </c>
      <c r="R116" s="44">
        <f t="shared" si="42"/>
        <v>2073</v>
      </c>
      <c r="S116" s="44">
        <f aca="true" t="shared" si="43" ref="S116:AZ116">IF(R116=0,0,ROUND(IF($E$4/(1+(($E$4-R116)/R116)*EXP(-1*S13))&lt;0,0,$E$4/(1+(($E$4-R116)/R116)*EXP(-1*S13))),0))</f>
        <v>2976</v>
      </c>
      <c r="T116" s="44">
        <f t="shared" si="43"/>
        <v>3305</v>
      </c>
      <c r="U116" s="44">
        <f t="shared" si="43"/>
        <v>4010</v>
      </c>
      <c r="V116" s="44">
        <f t="shared" si="43"/>
        <v>4826</v>
      </c>
      <c r="W116" s="44">
        <f t="shared" si="43"/>
        <v>5449</v>
      </c>
      <c r="X116" s="44">
        <f t="shared" si="43"/>
        <v>6271</v>
      </c>
      <c r="Y116" s="44">
        <f t="shared" si="43"/>
        <v>6847</v>
      </c>
      <c r="Z116" s="44">
        <f t="shared" si="43"/>
        <v>7194</v>
      </c>
      <c r="AA116" s="44">
        <f t="shared" si="43"/>
        <v>7799</v>
      </c>
      <c r="AB116" s="44">
        <f t="shared" si="43"/>
        <v>8111</v>
      </c>
      <c r="AC116" s="44">
        <f t="shared" si="43"/>
        <v>8430</v>
      </c>
      <c r="AD116" s="44">
        <f t="shared" si="43"/>
        <v>8632</v>
      </c>
      <c r="AE116" s="44">
        <f t="shared" si="43"/>
        <v>8651</v>
      </c>
      <c r="AF116" s="44">
        <f t="shared" si="43"/>
        <v>8732</v>
      </c>
      <c r="AG116" s="44">
        <f t="shared" si="43"/>
        <v>8783</v>
      </c>
      <c r="AH116" s="44">
        <f t="shared" si="43"/>
        <v>8847</v>
      </c>
      <c r="AI116" s="44">
        <f t="shared" si="43"/>
        <v>8953</v>
      </c>
      <c r="AJ116" s="44">
        <f t="shared" si="43"/>
        <v>9008</v>
      </c>
      <c r="AK116" s="44">
        <f t="shared" si="43"/>
        <v>9049</v>
      </c>
      <c r="AL116" s="44">
        <f t="shared" si="43"/>
        <v>9073</v>
      </c>
      <c r="AM116" s="44">
        <f t="shared" si="43"/>
        <v>9082</v>
      </c>
      <c r="AN116" s="44">
        <f t="shared" si="43"/>
        <v>9086</v>
      </c>
      <c r="AO116" s="44">
        <f t="shared" si="43"/>
        <v>9096</v>
      </c>
      <c r="AP116" s="44">
        <f t="shared" si="43"/>
        <v>9104</v>
      </c>
      <c r="AQ116" s="44">
        <f t="shared" si="43"/>
        <v>9109</v>
      </c>
      <c r="AR116" s="44">
        <f t="shared" si="43"/>
        <v>9114</v>
      </c>
      <c r="AS116" s="44">
        <f t="shared" si="43"/>
        <v>9115</v>
      </c>
      <c r="AT116" s="44">
        <f t="shared" si="43"/>
        <v>9117</v>
      </c>
      <c r="AU116" s="44">
        <f t="shared" si="43"/>
        <v>9118</v>
      </c>
      <c r="AV116" s="44">
        <f t="shared" si="43"/>
        <v>9119</v>
      </c>
      <c r="AW116" s="44">
        <f t="shared" si="43"/>
        <v>9120</v>
      </c>
      <c r="AX116" s="44">
        <f t="shared" si="43"/>
        <v>9120</v>
      </c>
      <c r="AY116" s="44">
        <f t="shared" si="43"/>
        <v>9120</v>
      </c>
      <c r="AZ116" s="44">
        <f t="shared" si="43"/>
        <v>9120</v>
      </c>
      <c r="BA116" s="44">
        <f t="shared" si="34"/>
        <v>1</v>
      </c>
    </row>
    <row r="117" spans="1:53" ht="15">
      <c r="A117" s="44">
        <f t="shared" si="35"/>
        <v>7</v>
      </c>
      <c r="B117" s="44">
        <f t="shared" si="31"/>
        <v>10</v>
      </c>
      <c r="C117" s="44">
        <f t="shared" si="29"/>
        <v>15</v>
      </c>
      <c r="D117" s="44">
        <f aca="true" t="shared" si="44" ref="D117:R117">IF(C117=0,0,ROUND(IF($E$4/(1+(($E$4-C117)/C117)*EXP(-1*D14))&lt;0,0,$E$4/(1+(($E$4-C117)/C117)*EXP(-1*D14))),0))</f>
        <v>23</v>
      </c>
      <c r="E117" s="44">
        <f t="shared" si="44"/>
        <v>34</v>
      </c>
      <c r="F117" s="44">
        <f t="shared" si="44"/>
        <v>47</v>
      </c>
      <c r="G117" s="44">
        <f t="shared" si="44"/>
        <v>66</v>
      </c>
      <c r="H117" s="44">
        <f t="shared" si="44"/>
        <v>94</v>
      </c>
      <c r="I117" s="44">
        <f t="shared" si="44"/>
        <v>144</v>
      </c>
      <c r="J117" s="44">
        <f t="shared" si="44"/>
        <v>187</v>
      </c>
      <c r="K117" s="44">
        <f t="shared" si="44"/>
        <v>234</v>
      </c>
      <c r="L117" s="44">
        <f t="shared" si="44"/>
        <v>326</v>
      </c>
      <c r="M117" s="44">
        <f t="shared" si="44"/>
        <v>473</v>
      </c>
      <c r="N117" s="44">
        <f t="shared" si="44"/>
        <v>725</v>
      </c>
      <c r="O117" s="44">
        <f t="shared" si="44"/>
        <v>1194</v>
      </c>
      <c r="P117" s="44">
        <f t="shared" si="44"/>
        <v>1781</v>
      </c>
      <c r="Q117" s="44">
        <f t="shared" si="44"/>
        <v>2173</v>
      </c>
      <c r="R117" s="44">
        <f t="shared" si="44"/>
        <v>2627</v>
      </c>
      <c r="S117" s="44">
        <f aca="true" t="shared" si="45" ref="S117:AZ117">IF(R117=0,0,ROUND(IF($E$4/(1+(($E$4-R117)/R117)*EXP(-1*S14))&lt;0,0,$E$4/(1+(($E$4-R117)/R117)*EXP(-1*S14))),0))</f>
        <v>3325</v>
      </c>
      <c r="T117" s="44">
        <f t="shared" si="45"/>
        <v>4086</v>
      </c>
      <c r="U117" s="44">
        <f t="shared" si="45"/>
        <v>5269</v>
      </c>
      <c r="V117" s="44">
        <f t="shared" si="45"/>
        <v>5929</v>
      </c>
      <c r="W117" s="44">
        <f t="shared" si="45"/>
        <v>6062</v>
      </c>
      <c r="X117" s="44">
        <f t="shared" si="45"/>
        <v>6382</v>
      </c>
      <c r="Y117" s="44">
        <f t="shared" si="45"/>
        <v>7024</v>
      </c>
      <c r="Z117" s="44">
        <f t="shared" si="45"/>
        <v>7386</v>
      </c>
      <c r="AA117" s="44">
        <f t="shared" si="45"/>
        <v>7939</v>
      </c>
      <c r="AB117" s="44">
        <f t="shared" si="45"/>
        <v>8257</v>
      </c>
      <c r="AC117" s="44">
        <f t="shared" si="45"/>
        <v>8569</v>
      </c>
      <c r="AD117" s="44">
        <f t="shared" si="45"/>
        <v>8753</v>
      </c>
      <c r="AE117" s="44">
        <f t="shared" si="45"/>
        <v>8860</v>
      </c>
      <c r="AF117" s="44">
        <f t="shared" si="45"/>
        <v>8960</v>
      </c>
      <c r="AG117" s="44">
        <f t="shared" si="45"/>
        <v>9020</v>
      </c>
      <c r="AH117" s="44">
        <f t="shared" si="45"/>
        <v>9042</v>
      </c>
      <c r="AI117" s="44">
        <f t="shared" si="45"/>
        <v>9062</v>
      </c>
      <c r="AJ117" s="44">
        <f t="shared" si="45"/>
        <v>9071</v>
      </c>
      <c r="AK117" s="44">
        <f t="shared" si="45"/>
        <v>9081</v>
      </c>
      <c r="AL117" s="44">
        <f t="shared" si="45"/>
        <v>9096</v>
      </c>
      <c r="AM117" s="44">
        <f t="shared" si="45"/>
        <v>9104</v>
      </c>
      <c r="AN117" s="44">
        <f t="shared" si="45"/>
        <v>9110</v>
      </c>
      <c r="AO117" s="44">
        <f t="shared" si="45"/>
        <v>9113</v>
      </c>
      <c r="AP117" s="44">
        <f t="shared" si="45"/>
        <v>9114</v>
      </c>
      <c r="AQ117" s="44">
        <f t="shared" si="45"/>
        <v>9117</v>
      </c>
      <c r="AR117" s="44">
        <f t="shared" si="45"/>
        <v>9118</v>
      </c>
      <c r="AS117" s="44">
        <f t="shared" si="45"/>
        <v>9119</v>
      </c>
      <c r="AT117" s="44">
        <f t="shared" si="45"/>
        <v>9119</v>
      </c>
      <c r="AU117" s="44">
        <f t="shared" si="45"/>
        <v>9119</v>
      </c>
      <c r="AV117" s="44">
        <f t="shared" si="45"/>
        <v>9120</v>
      </c>
      <c r="AW117" s="44">
        <f t="shared" si="45"/>
        <v>9120</v>
      </c>
      <c r="AX117" s="44">
        <f t="shared" si="45"/>
        <v>9120</v>
      </c>
      <c r="AY117" s="44">
        <f t="shared" si="45"/>
        <v>9120</v>
      </c>
      <c r="AZ117" s="44">
        <f t="shared" si="45"/>
        <v>9120</v>
      </c>
      <c r="BA117" s="44">
        <f t="shared" si="34"/>
        <v>1</v>
      </c>
    </row>
    <row r="118" spans="1:53" ht="15">
      <c r="A118" s="44">
        <f t="shared" si="35"/>
        <v>8</v>
      </c>
      <c r="B118" s="44">
        <f t="shared" si="31"/>
        <v>10</v>
      </c>
      <c r="C118" s="44">
        <f t="shared" si="29"/>
        <v>14</v>
      </c>
      <c r="D118" s="44">
        <f aca="true" t="shared" si="46" ref="D118:R118">IF(C118=0,0,ROUND(IF($E$4/(1+(($E$4-C118)/C118)*EXP(-1*D15))&lt;0,0,$E$4/(1+(($E$4-C118)/C118)*EXP(-1*D15))),0))</f>
        <v>21</v>
      </c>
      <c r="E118" s="44">
        <f t="shared" si="46"/>
        <v>30</v>
      </c>
      <c r="F118" s="44">
        <f t="shared" si="46"/>
        <v>47</v>
      </c>
      <c r="G118" s="44">
        <f t="shared" si="46"/>
        <v>78</v>
      </c>
      <c r="H118" s="44">
        <f t="shared" si="46"/>
        <v>116</v>
      </c>
      <c r="I118" s="44">
        <f t="shared" si="46"/>
        <v>186</v>
      </c>
      <c r="J118" s="44">
        <f t="shared" si="46"/>
        <v>287</v>
      </c>
      <c r="K118" s="44">
        <f t="shared" si="46"/>
        <v>405</v>
      </c>
      <c r="L118" s="44">
        <f t="shared" si="46"/>
        <v>660</v>
      </c>
      <c r="M118" s="44">
        <f t="shared" si="46"/>
        <v>854</v>
      </c>
      <c r="N118" s="44">
        <f t="shared" si="46"/>
        <v>1257</v>
      </c>
      <c r="O118" s="44">
        <f t="shared" si="46"/>
        <v>1334</v>
      </c>
      <c r="P118" s="44">
        <f t="shared" si="46"/>
        <v>1751</v>
      </c>
      <c r="Q118" s="44">
        <f t="shared" si="46"/>
        <v>2210</v>
      </c>
      <c r="R118" s="44">
        <f t="shared" si="46"/>
        <v>2725</v>
      </c>
      <c r="S118" s="44">
        <f aca="true" t="shared" si="47" ref="S118:AZ118">IF(R118=0,0,ROUND(IF($E$4/(1+(($E$4-R118)/R118)*EXP(-1*S15))&lt;0,0,$E$4/(1+(($E$4-R118)/R118)*EXP(-1*S15))),0))</f>
        <v>3151</v>
      </c>
      <c r="T118" s="44">
        <f t="shared" si="47"/>
        <v>3727</v>
      </c>
      <c r="U118" s="44">
        <f t="shared" si="47"/>
        <v>4424</v>
      </c>
      <c r="V118" s="44">
        <f t="shared" si="47"/>
        <v>5046</v>
      </c>
      <c r="W118" s="44">
        <f t="shared" si="47"/>
        <v>5442</v>
      </c>
      <c r="X118" s="44">
        <f t="shared" si="47"/>
        <v>6285</v>
      </c>
      <c r="Y118" s="44">
        <f t="shared" si="47"/>
        <v>7050</v>
      </c>
      <c r="Z118" s="44">
        <f t="shared" si="47"/>
        <v>7309</v>
      </c>
      <c r="AA118" s="44">
        <f t="shared" si="47"/>
        <v>7851</v>
      </c>
      <c r="AB118" s="44">
        <f t="shared" si="47"/>
        <v>8046</v>
      </c>
      <c r="AC118" s="44">
        <f t="shared" si="47"/>
        <v>8204</v>
      </c>
      <c r="AD118" s="44">
        <f t="shared" si="47"/>
        <v>8547</v>
      </c>
      <c r="AE118" s="44">
        <f t="shared" si="47"/>
        <v>8687</v>
      </c>
      <c r="AF118" s="44">
        <f t="shared" si="47"/>
        <v>8720</v>
      </c>
      <c r="AG118" s="44">
        <f t="shared" si="47"/>
        <v>8844</v>
      </c>
      <c r="AH118" s="44">
        <f t="shared" si="47"/>
        <v>8909</v>
      </c>
      <c r="AI118" s="44">
        <f t="shared" si="47"/>
        <v>8970</v>
      </c>
      <c r="AJ118" s="44">
        <f t="shared" si="47"/>
        <v>9007</v>
      </c>
      <c r="AK118" s="44">
        <f t="shared" si="47"/>
        <v>9043</v>
      </c>
      <c r="AL118" s="44">
        <f t="shared" si="47"/>
        <v>9069</v>
      </c>
      <c r="AM118" s="44">
        <f t="shared" si="47"/>
        <v>9077</v>
      </c>
      <c r="AN118" s="44">
        <f t="shared" si="47"/>
        <v>9092</v>
      </c>
      <c r="AO118" s="44">
        <f t="shared" si="47"/>
        <v>9100</v>
      </c>
      <c r="AP118" s="44">
        <f t="shared" si="47"/>
        <v>9106</v>
      </c>
      <c r="AQ118" s="44">
        <f t="shared" si="47"/>
        <v>9108</v>
      </c>
      <c r="AR118" s="44">
        <f t="shared" si="47"/>
        <v>9112</v>
      </c>
      <c r="AS118" s="44">
        <f t="shared" si="47"/>
        <v>9115</v>
      </c>
      <c r="AT118" s="44">
        <f t="shared" si="47"/>
        <v>9117</v>
      </c>
      <c r="AU118" s="44">
        <f t="shared" si="47"/>
        <v>9119</v>
      </c>
      <c r="AV118" s="44">
        <f t="shared" si="47"/>
        <v>9120</v>
      </c>
      <c r="AW118" s="44">
        <f t="shared" si="47"/>
        <v>9120</v>
      </c>
      <c r="AX118" s="44">
        <f t="shared" si="47"/>
        <v>9120</v>
      </c>
      <c r="AY118" s="44">
        <f t="shared" si="47"/>
        <v>9120</v>
      </c>
      <c r="AZ118" s="44">
        <f t="shared" si="47"/>
        <v>9120</v>
      </c>
      <c r="BA118" s="44">
        <f t="shared" si="34"/>
        <v>1</v>
      </c>
    </row>
    <row r="119" spans="1:53" ht="15">
      <c r="A119" s="44">
        <f t="shared" si="35"/>
        <v>9</v>
      </c>
      <c r="B119" s="44">
        <f t="shared" si="31"/>
        <v>10</v>
      </c>
      <c r="C119" s="44">
        <f t="shared" si="29"/>
        <v>13</v>
      </c>
      <c r="D119" s="44">
        <f aca="true" t="shared" si="48" ref="D119:R119">IF(C119=0,0,ROUND(IF($E$4/(1+(($E$4-C119)/C119)*EXP(-1*D16))&lt;0,0,$E$4/(1+(($E$4-C119)/C119)*EXP(-1*D16))),0))</f>
        <v>17</v>
      </c>
      <c r="E119" s="44">
        <f t="shared" si="48"/>
        <v>21</v>
      </c>
      <c r="F119" s="44">
        <f t="shared" si="48"/>
        <v>31</v>
      </c>
      <c r="G119" s="44">
        <f t="shared" si="48"/>
        <v>46</v>
      </c>
      <c r="H119" s="44">
        <f t="shared" si="48"/>
        <v>71</v>
      </c>
      <c r="I119" s="44">
        <f t="shared" si="48"/>
        <v>90</v>
      </c>
      <c r="J119" s="44">
        <f t="shared" si="48"/>
        <v>110</v>
      </c>
      <c r="K119" s="44">
        <f t="shared" si="48"/>
        <v>156</v>
      </c>
      <c r="L119" s="44">
        <f t="shared" si="48"/>
        <v>208</v>
      </c>
      <c r="M119" s="44">
        <f t="shared" si="48"/>
        <v>252</v>
      </c>
      <c r="N119" s="44">
        <f t="shared" si="48"/>
        <v>400</v>
      </c>
      <c r="O119" s="44">
        <f t="shared" si="48"/>
        <v>407</v>
      </c>
      <c r="P119" s="44">
        <f t="shared" si="48"/>
        <v>617</v>
      </c>
      <c r="Q119" s="44">
        <f t="shared" si="48"/>
        <v>852</v>
      </c>
      <c r="R119" s="44">
        <f t="shared" si="48"/>
        <v>1220</v>
      </c>
      <c r="S119" s="44">
        <f aca="true" t="shared" si="49" ref="S119:AZ119">IF(R119=0,0,ROUND(IF($E$4/(1+(($E$4-R119)/R119)*EXP(-1*S16))&lt;0,0,$E$4/(1+(($E$4-R119)/R119)*EXP(-1*S16))),0))</f>
        <v>1808</v>
      </c>
      <c r="T119" s="44">
        <f t="shared" si="49"/>
        <v>2316</v>
      </c>
      <c r="U119" s="44">
        <f t="shared" si="49"/>
        <v>3779</v>
      </c>
      <c r="V119" s="44">
        <f t="shared" si="49"/>
        <v>4311</v>
      </c>
      <c r="W119" s="44">
        <f t="shared" si="49"/>
        <v>4888</v>
      </c>
      <c r="X119" s="44">
        <f t="shared" si="49"/>
        <v>5772</v>
      </c>
      <c r="Y119" s="44">
        <f t="shared" si="49"/>
        <v>6786</v>
      </c>
      <c r="Z119" s="44">
        <f t="shared" si="49"/>
        <v>7320</v>
      </c>
      <c r="AA119" s="44">
        <f t="shared" si="49"/>
        <v>7696</v>
      </c>
      <c r="AB119" s="44">
        <f t="shared" si="49"/>
        <v>7933</v>
      </c>
      <c r="AC119" s="44">
        <f t="shared" si="49"/>
        <v>8302</v>
      </c>
      <c r="AD119" s="44">
        <f t="shared" si="49"/>
        <v>8604</v>
      </c>
      <c r="AE119" s="44">
        <f t="shared" si="49"/>
        <v>8788</v>
      </c>
      <c r="AF119" s="44">
        <f t="shared" si="49"/>
        <v>8901</v>
      </c>
      <c r="AG119" s="44">
        <f t="shared" si="49"/>
        <v>8957</v>
      </c>
      <c r="AH119" s="44">
        <f t="shared" si="49"/>
        <v>8998</v>
      </c>
      <c r="AI119" s="44">
        <f t="shared" si="49"/>
        <v>9042</v>
      </c>
      <c r="AJ119" s="44">
        <f t="shared" si="49"/>
        <v>9072</v>
      </c>
      <c r="AK119" s="44">
        <f t="shared" si="49"/>
        <v>9075</v>
      </c>
      <c r="AL119" s="44">
        <f t="shared" si="49"/>
        <v>9089</v>
      </c>
      <c r="AM119" s="44">
        <f t="shared" si="49"/>
        <v>9099</v>
      </c>
      <c r="AN119" s="44">
        <f t="shared" si="49"/>
        <v>9104</v>
      </c>
      <c r="AO119" s="44">
        <f t="shared" si="49"/>
        <v>9110</v>
      </c>
      <c r="AP119" s="44">
        <f t="shared" si="49"/>
        <v>9114</v>
      </c>
      <c r="AQ119" s="44">
        <f t="shared" si="49"/>
        <v>9116</v>
      </c>
      <c r="AR119" s="44">
        <f t="shared" si="49"/>
        <v>9117</v>
      </c>
      <c r="AS119" s="44">
        <f t="shared" si="49"/>
        <v>9118</v>
      </c>
      <c r="AT119" s="44">
        <f t="shared" si="49"/>
        <v>9119</v>
      </c>
      <c r="AU119" s="44">
        <f t="shared" si="49"/>
        <v>9120</v>
      </c>
      <c r="AV119" s="44">
        <f t="shared" si="49"/>
        <v>9120</v>
      </c>
      <c r="AW119" s="44">
        <f t="shared" si="49"/>
        <v>9120</v>
      </c>
      <c r="AX119" s="44">
        <f t="shared" si="49"/>
        <v>9120</v>
      </c>
      <c r="AY119" s="44">
        <f t="shared" si="49"/>
        <v>9120</v>
      </c>
      <c r="AZ119" s="44">
        <f t="shared" si="49"/>
        <v>9120</v>
      </c>
      <c r="BA119" s="44">
        <f t="shared" si="34"/>
        <v>1</v>
      </c>
    </row>
    <row r="120" spans="1:53" ht="15">
      <c r="A120" s="44">
        <f t="shared" si="35"/>
        <v>10</v>
      </c>
      <c r="B120" s="44">
        <f t="shared" si="31"/>
        <v>10</v>
      </c>
      <c r="C120" s="44">
        <f t="shared" si="29"/>
        <v>10</v>
      </c>
      <c r="D120" s="44">
        <f aca="true" t="shared" si="50" ref="D120:R120">IF(C120=0,0,ROUND(IF($E$4/(1+(($E$4-C120)/C120)*EXP(-1*D17))&lt;0,0,$E$4/(1+(($E$4-C120)/C120)*EXP(-1*D17))),0))</f>
        <v>14</v>
      </c>
      <c r="E120" s="44">
        <f t="shared" si="50"/>
        <v>18</v>
      </c>
      <c r="F120" s="44">
        <f t="shared" si="50"/>
        <v>24</v>
      </c>
      <c r="G120" s="44">
        <f t="shared" si="50"/>
        <v>38</v>
      </c>
      <c r="H120" s="44">
        <f t="shared" si="50"/>
        <v>56</v>
      </c>
      <c r="I120" s="44">
        <f t="shared" si="50"/>
        <v>74</v>
      </c>
      <c r="J120" s="44">
        <f t="shared" si="50"/>
        <v>110</v>
      </c>
      <c r="K120" s="44">
        <f t="shared" si="50"/>
        <v>174</v>
      </c>
      <c r="L120" s="44">
        <f t="shared" si="50"/>
        <v>287</v>
      </c>
      <c r="M120" s="44">
        <f t="shared" si="50"/>
        <v>381</v>
      </c>
      <c r="N120" s="44">
        <f t="shared" si="50"/>
        <v>471</v>
      </c>
      <c r="O120" s="44">
        <f t="shared" si="50"/>
        <v>629</v>
      </c>
      <c r="P120" s="44">
        <f t="shared" si="50"/>
        <v>721</v>
      </c>
      <c r="Q120" s="44">
        <f t="shared" si="50"/>
        <v>977</v>
      </c>
      <c r="R120" s="44">
        <f t="shared" si="50"/>
        <v>1113</v>
      </c>
      <c r="S120" s="44">
        <f aca="true" t="shared" si="51" ref="S120:AZ120">IF(R120=0,0,ROUND(IF($E$4/(1+(($E$4-R120)/R120)*EXP(-1*S17))&lt;0,0,$E$4/(1+(($E$4-R120)/R120)*EXP(-1*S17))),0))</f>
        <v>1465</v>
      </c>
      <c r="T120" s="44">
        <f t="shared" si="51"/>
        <v>1949</v>
      </c>
      <c r="U120" s="44">
        <f t="shared" si="51"/>
        <v>2473</v>
      </c>
      <c r="V120" s="44">
        <f t="shared" si="51"/>
        <v>3069</v>
      </c>
      <c r="W120" s="44">
        <f t="shared" si="51"/>
        <v>3150</v>
      </c>
      <c r="X120" s="44">
        <f t="shared" si="51"/>
        <v>3492</v>
      </c>
      <c r="Y120" s="44">
        <f t="shared" si="51"/>
        <v>4436</v>
      </c>
      <c r="Z120" s="44">
        <f t="shared" si="51"/>
        <v>4910</v>
      </c>
      <c r="AA120" s="44">
        <f t="shared" si="51"/>
        <v>5558</v>
      </c>
      <c r="AB120" s="44">
        <f t="shared" si="51"/>
        <v>5626</v>
      </c>
      <c r="AC120" s="44">
        <f t="shared" si="51"/>
        <v>6408</v>
      </c>
      <c r="AD120" s="44">
        <f t="shared" si="51"/>
        <v>6849</v>
      </c>
      <c r="AE120" s="44">
        <f t="shared" si="51"/>
        <v>7428</v>
      </c>
      <c r="AF120" s="44">
        <f t="shared" si="51"/>
        <v>7957</v>
      </c>
      <c r="AG120" s="44">
        <f t="shared" si="51"/>
        <v>8216</v>
      </c>
      <c r="AH120" s="44">
        <f t="shared" si="51"/>
        <v>8494</v>
      </c>
      <c r="AI120" s="44">
        <f t="shared" si="51"/>
        <v>8679</v>
      </c>
      <c r="AJ120" s="44">
        <f t="shared" si="51"/>
        <v>8724</v>
      </c>
      <c r="AK120" s="44">
        <f t="shared" si="51"/>
        <v>8821</v>
      </c>
      <c r="AL120" s="44">
        <f t="shared" si="51"/>
        <v>8894</v>
      </c>
      <c r="AM120" s="44">
        <f t="shared" si="51"/>
        <v>8961</v>
      </c>
      <c r="AN120" s="44">
        <f t="shared" si="51"/>
        <v>9004</v>
      </c>
      <c r="AO120" s="44">
        <f t="shared" si="51"/>
        <v>9045</v>
      </c>
      <c r="AP120" s="44">
        <f t="shared" si="51"/>
        <v>9072</v>
      </c>
      <c r="AQ120" s="44">
        <f t="shared" si="51"/>
        <v>9090</v>
      </c>
      <c r="AR120" s="44">
        <f t="shared" si="51"/>
        <v>9096</v>
      </c>
      <c r="AS120" s="44">
        <f t="shared" si="51"/>
        <v>9103</v>
      </c>
      <c r="AT120" s="44">
        <f t="shared" si="51"/>
        <v>9110</v>
      </c>
      <c r="AU120" s="44">
        <f t="shared" si="51"/>
        <v>9113</v>
      </c>
      <c r="AV120" s="44">
        <f t="shared" si="51"/>
        <v>9115</v>
      </c>
      <c r="AW120" s="44">
        <f t="shared" si="51"/>
        <v>9116</v>
      </c>
      <c r="AX120" s="44">
        <f t="shared" si="51"/>
        <v>9117</v>
      </c>
      <c r="AY120" s="44">
        <f t="shared" si="51"/>
        <v>9117</v>
      </c>
      <c r="AZ120" s="44">
        <f t="shared" si="51"/>
        <v>9118</v>
      </c>
      <c r="BA120" s="44">
        <f t="shared" si="34"/>
        <v>1</v>
      </c>
    </row>
    <row r="121" spans="1:53" ht="15">
      <c r="A121" s="44">
        <f t="shared" si="35"/>
        <v>11</v>
      </c>
      <c r="B121" s="44">
        <f t="shared" si="31"/>
        <v>10</v>
      </c>
      <c r="C121" s="44">
        <f t="shared" si="29"/>
        <v>13</v>
      </c>
      <c r="D121" s="44">
        <f aca="true" t="shared" si="52" ref="D121:R121">IF(C121=0,0,ROUND(IF($E$4/(1+(($E$4-C121)/C121)*EXP(-1*D18))&lt;0,0,$E$4/(1+(($E$4-C121)/C121)*EXP(-1*D18))),0))</f>
        <v>22</v>
      </c>
      <c r="E121" s="44">
        <f t="shared" si="52"/>
        <v>41</v>
      </c>
      <c r="F121" s="44">
        <f t="shared" si="52"/>
        <v>56</v>
      </c>
      <c r="G121" s="44">
        <f t="shared" si="52"/>
        <v>70</v>
      </c>
      <c r="H121" s="44">
        <f t="shared" si="52"/>
        <v>111</v>
      </c>
      <c r="I121" s="44">
        <f t="shared" si="52"/>
        <v>133</v>
      </c>
      <c r="J121" s="44">
        <f t="shared" si="52"/>
        <v>184</v>
      </c>
      <c r="K121" s="44">
        <f t="shared" si="52"/>
        <v>307</v>
      </c>
      <c r="L121" s="44">
        <f t="shared" si="52"/>
        <v>422</v>
      </c>
      <c r="M121" s="44">
        <f t="shared" si="52"/>
        <v>608</v>
      </c>
      <c r="N121" s="44">
        <f t="shared" si="52"/>
        <v>845</v>
      </c>
      <c r="O121" s="44">
        <f t="shared" si="52"/>
        <v>1170</v>
      </c>
      <c r="P121" s="44">
        <f t="shared" si="52"/>
        <v>1374</v>
      </c>
      <c r="Q121" s="44">
        <f t="shared" si="52"/>
        <v>1865</v>
      </c>
      <c r="R121" s="44">
        <f t="shared" si="52"/>
        <v>2706</v>
      </c>
      <c r="S121" s="44">
        <f aca="true" t="shared" si="53" ref="S121:AZ121">IF(R121=0,0,ROUND(IF($E$4/(1+(($E$4-R121)/R121)*EXP(-1*S18))&lt;0,0,$E$4/(1+(($E$4-R121)/R121)*EXP(-1*S18))),0))</f>
        <v>3087</v>
      </c>
      <c r="T121" s="44">
        <f t="shared" si="53"/>
        <v>3706</v>
      </c>
      <c r="U121" s="44">
        <f t="shared" si="53"/>
        <v>4527</v>
      </c>
      <c r="V121" s="44">
        <f t="shared" si="53"/>
        <v>5173</v>
      </c>
      <c r="W121" s="44">
        <f t="shared" si="53"/>
        <v>6063</v>
      </c>
      <c r="X121" s="44">
        <f t="shared" si="53"/>
        <v>6963</v>
      </c>
      <c r="Y121" s="44">
        <f t="shared" si="53"/>
        <v>7278</v>
      </c>
      <c r="Z121" s="44">
        <f t="shared" si="53"/>
        <v>7678</v>
      </c>
      <c r="AA121" s="44">
        <f t="shared" si="53"/>
        <v>7903</v>
      </c>
      <c r="AB121" s="44">
        <f t="shared" si="53"/>
        <v>8208</v>
      </c>
      <c r="AC121" s="44">
        <f t="shared" si="53"/>
        <v>8471</v>
      </c>
      <c r="AD121" s="44">
        <f t="shared" si="53"/>
        <v>8577</v>
      </c>
      <c r="AE121" s="44">
        <f t="shared" si="53"/>
        <v>8774</v>
      </c>
      <c r="AF121" s="44">
        <f t="shared" si="53"/>
        <v>8860</v>
      </c>
      <c r="AG121" s="44">
        <f t="shared" si="53"/>
        <v>8949</v>
      </c>
      <c r="AH121" s="44">
        <f t="shared" si="53"/>
        <v>8991</v>
      </c>
      <c r="AI121" s="44">
        <f t="shared" si="53"/>
        <v>9021</v>
      </c>
      <c r="AJ121" s="44">
        <f t="shared" si="53"/>
        <v>9037</v>
      </c>
      <c r="AK121" s="44">
        <f t="shared" si="53"/>
        <v>9061</v>
      </c>
      <c r="AL121" s="44">
        <f t="shared" si="53"/>
        <v>9081</v>
      </c>
      <c r="AM121" s="44">
        <f t="shared" si="53"/>
        <v>9091</v>
      </c>
      <c r="AN121" s="44">
        <f t="shared" si="53"/>
        <v>9098</v>
      </c>
      <c r="AO121" s="44">
        <f t="shared" si="53"/>
        <v>9103</v>
      </c>
      <c r="AP121" s="44">
        <f t="shared" si="53"/>
        <v>9109</v>
      </c>
      <c r="AQ121" s="44">
        <f t="shared" si="53"/>
        <v>9113</v>
      </c>
      <c r="AR121" s="44">
        <f t="shared" si="53"/>
        <v>9116</v>
      </c>
      <c r="AS121" s="44">
        <f t="shared" si="53"/>
        <v>9118</v>
      </c>
      <c r="AT121" s="44">
        <f t="shared" si="53"/>
        <v>9119</v>
      </c>
      <c r="AU121" s="44">
        <f t="shared" si="53"/>
        <v>9120</v>
      </c>
      <c r="AV121" s="44">
        <f t="shared" si="53"/>
        <v>9120</v>
      </c>
      <c r="AW121" s="44">
        <f t="shared" si="53"/>
        <v>9120</v>
      </c>
      <c r="AX121" s="44">
        <f t="shared" si="53"/>
        <v>9120</v>
      </c>
      <c r="AY121" s="44">
        <f t="shared" si="53"/>
        <v>9120</v>
      </c>
      <c r="AZ121" s="44">
        <f t="shared" si="53"/>
        <v>9120</v>
      </c>
      <c r="BA121" s="44">
        <f t="shared" si="34"/>
        <v>1</v>
      </c>
    </row>
    <row r="122" spans="1:53" ht="15">
      <c r="A122" s="44">
        <f t="shared" si="35"/>
        <v>12</v>
      </c>
      <c r="B122" s="44">
        <f t="shared" si="31"/>
        <v>10</v>
      </c>
      <c r="C122" s="44">
        <f t="shared" si="29"/>
        <v>13</v>
      </c>
      <c r="D122" s="44">
        <f aca="true" t="shared" si="54" ref="D122:R122">IF(C122=0,0,ROUND(IF($E$4/(1+(($E$4-C122)/C122)*EXP(-1*D19))&lt;0,0,$E$4/(1+(($E$4-C122)/C122)*EXP(-1*D19))),0))</f>
        <v>15</v>
      </c>
      <c r="E122" s="44">
        <f t="shared" si="54"/>
        <v>21</v>
      </c>
      <c r="F122" s="44">
        <f t="shared" si="54"/>
        <v>34</v>
      </c>
      <c r="G122" s="44">
        <f t="shared" si="54"/>
        <v>53</v>
      </c>
      <c r="H122" s="44">
        <f t="shared" si="54"/>
        <v>63</v>
      </c>
      <c r="I122" s="44">
        <f t="shared" si="54"/>
        <v>76</v>
      </c>
      <c r="J122" s="44">
        <f t="shared" si="54"/>
        <v>89</v>
      </c>
      <c r="K122" s="44">
        <f t="shared" si="54"/>
        <v>111</v>
      </c>
      <c r="L122" s="44">
        <f t="shared" si="54"/>
        <v>161</v>
      </c>
      <c r="M122" s="44">
        <f t="shared" si="54"/>
        <v>207</v>
      </c>
      <c r="N122" s="44">
        <f t="shared" si="54"/>
        <v>306</v>
      </c>
      <c r="O122" s="44">
        <f t="shared" si="54"/>
        <v>462</v>
      </c>
      <c r="P122" s="44">
        <f t="shared" si="54"/>
        <v>603</v>
      </c>
      <c r="Q122" s="44">
        <f t="shared" si="54"/>
        <v>883</v>
      </c>
      <c r="R122" s="44">
        <f t="shared" si="54"/>
        <v>1298</v>
      </c>
      <c r="S122" s="44">
        <f aca="true" t="shared" si="55" ref="S122:AZ122">IF(R122=0,0,ROUND(IF($E$4/(1+(($E$4-R122)/R122)*EXP(-1*S19))&lt;0,0,$E$4/(1+(($E$4-R122)/R122)*EXP(-1*S19))),0))</f>
        <v>1325</v>
      </c>
      <c r="T122" s="44">
        <f t="shared" si="55"/>
        <v>1535</v>
      </c>
      <c r="U122" s="44">
        <f t="shared" si="55"/>
        <v>1950</v>
      </c>
      <c r="V122" s="44">
        <f t="shared" si="55"/>
        <v>3214</v>
      </c>
      <c r="W122" s="44">
        <f t="shared" si="55"/>
        <v>3989</v>
      </c>
      <c r="X122" s="44">
        <f t="shared" si="55"/>
        <v>4398</v>
      </c>
      <c r="Y122" s="44">
        <f t="shared" si="55"/>
        <v>4867</v>
      </c>
      <c r="Z122" s="44">
        <f t="shared" si="55"/>
        <v>5071</v>
      </c>
      <c r="AA122" s="44">
        <f t="shared" si="55"/>
        <v>6099</v>
      </c>
      <c r="AB122" s="44">
        <f t="shared" si="55"/>
        <v>6620</v>
      </c>
      <c r="AC122" s="44">
        <f t="shared" si="55"/>
        <v>7012</v>
      </c>
      <c r="AD122" s="44">
        <f t="shared" si="55"/>
        <v>7731</v>
      </c>
      <c r="AE122" s="44">
        <f t="shared" si="55"/>
        <v>8060</v>
      </c>
      <c r="AF122" s="44">
        <f t="shared" si="55"/>
        <v>8286</v>
      </c>
      <c r="AG122" s="44">
        <f t="shared" si="55"/>
        <v>8528</v>
      </c>
      <c r="AH122" s="44">
        <f t="shared" si="55"/>
        <v>8675</v>
      </c>
      <c r="AI122" s="44">
        <f t="shared" si="55"/>
        <v>8853</v>
      </c>
      <c r="AJ122" s="44">
        <f t="shared" si="55"/>
        <v>8946</v>
      </c>
      <c r="AK122" s="44">
        <f t="shared" si="55"/>
        <v>8988</v>
      </c>
      <c r="AL122" s="44">
        <f t="shared" si="55"/>
        <v>9025</v>
      </c>
      <c r="AM122" s="44">
        <f t="shared" si="55"/>
        <v>9053</v>
      </c>
      <c r="AN122" s="44">
        <f t="shared" si="55"/>
        <v>9071</v>
      </c>
      <c r="AO122" s="44">
        <f t="shared" si="55"/>
        <v>9083</v>
      </c>
      <c r="AP122" s="44">
        <f t="shared" si="55"/>
        <v>9091</v>
      </c>
      <c r="AQ122" s="44">
        <f t="shared" si="55"/>
        <v>9099</v>
      </c>
      <c r="AR122" s="44">
        <f t="shared" si="55"/>
        <v>9104</v>
      </c>
      <c r="AS122" s="44">
        <f t="shared" si="55"/>
        <v>9112</v>
      </c>
      <c r="AT122" s="44">
        <f t="shared" si="55"/>
        <v>9114</v>
      </c>
      <c r="AU122" s="44">
        <f t="shared" si="55"/>
        <v>9117</v>
      </c>
      <c r="AV122" s="44">
        <f t="shared" si="55"/>
        <v>9119</v>
      </c>
      <c r="AW122" s="44">
        <f t="shared" si="55"/>
        <v>9119</v>
      </c>
      <c r="AX122" s="44">
        <f t="shared" si="55"/>
        <v>9119</v>
      </c>
      <c r="AY122" s="44">
        <f t="shared" si="55"/>
        <v>9120</v>
      </c>
      <c r="AZ122" s="44">
        <f t="shared" si="55"/>
        <v>9120</v>
      </c>
      <c r="BA122" s="44">
        <f t="shared" si="34"/>
        <v>1</v>
      </c>
    </row>
    <row r="123" spans="1:53" ht="15">
      <c r="A123" s="44">
        <f t="shared" si="35"/>
        <v>13</v>
      </c>
      <c r="B123" s="44">
        <f t="shared" si="31"/>
        <v>10</v>
      </c>
      <c r="C123" s="44">
        <f t="shared" si="29"/>
        <v>14</v>
      </c>
      <c r="D123" s="44">
        <f aca="true" t="shared" si="56" ref="D123:R123">IF(C123=0,0,ROUND(IF($E$4/(1+(($E$4-C123)/C123)*EXP(-1*D20))&lt;0,0,$E$4/(1+(($E$4-C123)/C123)*EXP(-1*D20))),0))</f>
        <v>20</v>
      </c>
      <c r="E123" s="44">
        <f t="shared" si="56"/>
        <v>32</v>
      </c>
      <c r="F123" s="44">
        <f t="shared" si="56"/>
        <v>43</v>
      </c>
      <c r="G123" s="44">
        <f t="shared" si="56"/>
        <v>72</v>
      </c>
      <c r="H123" s="44">
        <f t="shared" si="56"/>
        <v>102</v>
      </c>
      <c r="I123" s="44">
        <f t="shared" si="56"/>
        <v>137</v>
      </c>
      <c r="J123" s="44">
        <f t="shared" si="56"/>
        <v>188</v>
      </c>
      <c r="K123" s="44">
        <f t="shared" si="56"/>
        <v>259</v>
      </c>
      <c r="L123" s="44">
        <f t="shared" si="56"/>
        <v>287</v>
      </c>
      <c r="M123" s="44">
        <f t="shared" si="56"/>
        <v>388</v>
      </c>
      <c r="N123" s="44">
        <f t="shared" si="56"/>
        <v>512</v>
      </c>
      <c r="O123" s="44">
        <f t="shared" si="56"/>
        <v>744</v>
      </c>
      <c r="P123" s="44">
        <f t="shared" si="56"/>
        <v>853</v>
      </c>
      <c r="Q123" s="44">
        <f t="shared" si="56"/>
        <v>1196</v>
      </c>
      <c r="R123" s="44">
        <f t="shared" si="56"/>
        <v>1574</v>
      </c>
      <c r="S123" s="44">
        <f aca="true" t="shared" si="57" ref="S123:AZ123">IF(R123=0,0,ROUND(IF($E$4/(1+(($E$4-R123)/R123)*EXP(-1*S20))&lt;0,0,$E$4/(1+(($E$4-R123)/R123)*EXP(-1*S20))),0))</f>
        <v>1940</v>
      </c>
      <c r="T123" s="44">
        <f t="shared" si="57"/>
        <v>2361</v>
      </c>
      <c r="U123" s="44">
        <f t="shared" si="57"/>
        <v>2926</v>
      </c>
      <c r="V123" s="44">
        <f t="shared" si="57"/>
        <v>3741</v>
      </c>
      <c r="W123" s="44">
        <f t="shared" si="57"/>
        <v>4599</v>
      </c>
      <c r="X123" s="44">
        <f t="shared" si="57"/>
        <v>5311</v>
      </c>
      <c r="Y123" s="44">
        <f t="shared" si="57"/>
        <v>6160</v>
      </c>
      <c r="Z123" s="44">
        <f t="shared" si="57"/>
        <v>6659</v>
      </c>
      <c r="AA123" s="44">
        <f t="shared" si="57"/>
        <v>7427</v>
      </c>
      <c r="AB123" s="44">
        <f t="shared" si="57"/>
        <v>7850</v>
      </c>
      <c r="AC123" s="44">
        <f t="shared" si="57"/>
        <v>8207</v>
      </c>
      <c r="AD123" s="44">
        <f t="shared" si="57"/>
        <v>8610</v>
      </c>
      <c r="AE123" s="44">
        <f t="shared" si="57"/>
        <v>8782</v>
      </c>
      <c r="AF123" s="44">
        <f t="shared" si="57"/>
        <v>8871</v>
      </c>
      <c r="AG123" s="44">
        <f t="shared" si="57"/>
        <v>8931</v>
      </c>
      <c r="AH123" s="44">
        <f t="shared" si="57"/>
        <v>8956</v>
      </c>
      <c r="AI123" s="44">
        <f t="shared" si="57"/>
        <v>8995</v>
      </c>
      <c r="AJ123" s="44">
        <f t="shared" si="57"/>
        <v>9034</v>
      </c>
      <c r="AK123" s="44">
        <f t="shared" si="57"/>
        <v>9062</v>
      </c>
      <c r="AL123" s="44">
        <f t="shared" si="57"/>
        <v>9081</v>
      </c>
      <c r="AM123" s="44">
        <f t="shared" si="57"/>
        <v>9095</v>
      </c>
      <c r="AN123" s="44">
        <f t="shared" si="57"/>
        <v>9103</v>
      </c>
      <c r="AO123" s="44">
        <f t="shared" si="57"/>
        <v>9109</v>
      </c>
      <c r="AP123" s="44">
        <f t="shared" si="57"/>
        <v>9113</v>
      </c>
      <c r="AQ123" s="44">
        <f t="shared" si="57"/>
        <v>9115</v>
      </c>
      <c r="AR123" s="44">
        <f t="shared" si="57"/>
        <v>9117</v>
      </c>
      <c r="AS123" s="44">
        <f t="shared" si="57"/>
        <v>9118</v>
      </c>
      <c r="AT123" s="44">
        <f t="shared" si="57"/>
        <v>9119</v>
      </c>
      <c r="AU123" s="44">
        <f t="shared" si="57"/>
        <v>9120</v>
      </c>
      <c r="AV123" s="44">
        <f t="shared" si="57"/>
        <v>9120</v>
      </c>
      <c r="AW123" s="44">
        <f t="shared" si="57"/>
        <v>9120</v>
      </c>
      <c r="AX123" s="44">
        <f t="shared" si="57"/>
        <v>9120</v>
      </c>
      <c r="AY123" s="44">
        <f t="shared" si="57"/>
        <v>9120</v>
      </c>
      <c r="AZ123" s="44">
        <f t="shared" si="57"/>
        <v>9120</v>
      </c>
      <c r="BA123" s="44">
        <f t="shared" si="34"/>
        <v>1</v>
      </c>
    </row>
    <row r="124" spans="1:53" ht="15">
      <c r="A124" s="44">
        <f t="shared" si="35"/>
        <v>14</v>
      </c>
      <c r="B124" s="44">
        <f t="shared" si="31"/>
        <v>10</v>
      </c>
      <c r="C124" s="44">
        <f t="shared" si="29"/>
        <v>15</v>
      </c>
      <c r="D124" s="44">
        <f aca="true" t="shared" si="58" ref="D124:R124">IF(C124=0,0,ROUND(IF($E$4/(1+(($E$4-C124)/C124)*EXP(-1*D21))&lt;0,0,$E$4/(1+(($E$4-C124)/C124)*EXP(-1*D21))),0))</f>
        <v>23</v>
      </c>
      <c r="E124" s="44">
        <f t="shared" si="58"/>
        <v>31</v>
      </c>
      <c r="F124" s="44">
        <f t="shared" si="58"/>
        <v>46</v>
      </c>
      <c r="G124" s="44">
        <f t="shared" si="58"/>
        <v>52</v>
      </c>
      <c r="H124" s="44">
        <f t="shared" si="58"/>
        <v>75</v>
      </c>
      <c r="I124" s="44">
        <f t="shared" si="58"/>
        <v>95</v>
      </c>
      <c r="J124" s="44">
        <f t="shared" si="58"/>
        <v>159</v>
      </c>
      <c r="K124" s="44">
        <f t="shared" si="58"/>
        <v>216</v>
      </c>
      <c r="L124" s="44">
        <f t="shared" si="58"/>
        <v>274</v>
      </c>
      <c r="M124" s="44">
        <f t="shared" si="58"/>
        <v>400</v>
      </c>
      <c r="N124" s="44">
        <f t="shared" si="58"/>
        <v>523</v>
      </c>
      <c r="O124" s="44">
        <f t="shared" si="58"/>
        <v>747</v>
      </c>
      <c r="P124" s="44">
        <f t="shared" si="58"/>
        <v>1038</v>
      </c>
      <c r="Q124" s="44">
        <f t="shared" si="58"/>
        <v>1422</v>
      </c>
      <c r="R124" s="44">
        <f t="shared" si="58"/>
        <v>1761</v>
      </c>
      <c r="S124" s="44">
        <f aca="true" t="shared" si="59" ref="S124:AZ124">IF(R124=0,0,ROUND(IF($E$4/(1+(($E$4-R124)/R124)*EXP(-1*S21))&lt;0,0,$E$4/(1+(($E$4-R124)/R124)*EXP(-1*S21))),0))</f>
        <v>1823</v>
      </c>
      <c r="T124" s="44">
        <f t="shared" si="59"/>
        <v>2639</v>
      </c>
      <c r="U124" s="44">
        <f t="shared" si="59"/>
        <v>3813</v>
      </c>
      <c r="V124" s="44">
        <f t="shared" si="59"/>
        <v>4700</v>
      </c>
      <c r="W124" s="44">
        <f t="shared" si="59"/>
        <v>5367</v>
      </c>
      <c r="X124" s="44">
        <f t="shared" si="59"/>
        <v>5934</v>
      </c>
      <c r="Y124" s="44">
        <f t="shared" si="59"/>
        <v>6773</v>
      </c>
      <c r="Z124" s="44">
        <f t="shared" si="59"/>
        <v>7293</v>
      </c>
      <c r="AA124" s="44">
        <f t="shared" si="59"/>
        <v>7761</v>
      </c>
      <c r="AB124" s="44">
        <f t="shared" si="59"/>
        <v>8187</v>
      </c>
      <c r="AC124" s="44">
        <f t="shared" si="59"/>
        <v>8371</v>
      </c>
      <c r="AD124" s="44">
        <f t="shared" si="59"/>
        <v>8453</v>
      </c>
      <c r="AE124" s="44">
        <f t="shared" si="59"/>
        <v>8590</v>
      </c>
      <c r="AF124" s="44">
        <f t="shared" si="59"/>
        <v>8815</v>
      </c>
      <c r="AG124" s="44">
        <f t="shared" si="59"/>
        <v>8916</v>
      </c>
      <c r="AH124" s="44">
        <f t="shared" si="59"/>
        <v>8993</v>
      </c>
      <c r="AI124" s="44">
        <f t="shared" si="59"/>
        <v>9014</v>
      </c>
      <c r="AJ124" s="44">
        <f t="shared" si="59"/>
        <v>9038</v>
      </c>
      <c r="AK124" s="44">
        <f t="shared" si="59"/>
        <v>9063</v>
      </c>
      <c r="AL124" s="44">
        <f t="shared" si="59"/>
        <v>9084</v>
      </c>
      <c r="AM124" s="44">
        <f t="shared" si="59"/>
        <v>9093</v>
      </c>
      <c r="AN124" s="44">
        <f t="shared" si="59"/>
        <v>9100</v>
      </c>
      <c r="AO124" s="44">
        <f t="shared" si="59"/>
        <v>9106</v>
      </c>
      <c r="AP124" s="44">
        <f t="shared" si="59"/>
        <v>9110</v>
      </c>
      <c r="AQ124" s="44">
        <f t="shared" si="59"/>
        <v>9113</v>
      </c>
      <c r="AR124" s="44">
        <f t="shared" si="59"/>
        <v>9116</v>
      </c>
      <c r="AS124" s="44">
        <f t="shared" si="59"/>
        <v>9117</v>
      </c>
      <c r="AT124" s="44">
        <f t="shared" si="59"/>
        <v>9117</v>
      </c>
      <c r="AU124" s="44">
        <f t="shared" si="59"/>
        <v>9118</v>
      </c>
      <c r="AV124" s="44">
        <f t="shared" si="59"/>
        <v>9119</v>
      </c>
      <c r="AW124" s="44">
        <f t="shared" si="59"/>
        <v>9119</v>
      </c>
      <c r="AX124" s="44">
        <f t="shared" si="59"/>
        <v>9119</v>
      </c>
      <c r="AY124" s="44">
        <f t="shared" si="59"/>
        <v>9120</v>
      </c>
      <c r="AZ124" s="44">
        <f t="shared" si="59"/>
        <v>9120</v>
      </c>
      <c r="BA124" s="44">
        <f t="shared" si="34"/>
        <v>1</v>
      </c>
    </row>
    <row r="125" spans="1:53" ht="15">
      <c r="A125" s="44">
        <f t="shared" si="35"/>
        <v>15</v>
      </c>
      <c r="B125" s="44">
        <f t="shared" si="31"/>
        <v>10</v>
      </c>
      <c r="C125" s="44">
        <f t="shared" si="29"/>
        <v>16</v>
      </c>
      <c r="D125" s="44">
        <f aca="true" t="shared" si="60" ref="D125:R125">IF(C125=0,0,ROUND(IF($E$4/(1+(($E$4-C125)/C125)*EXP(-1*D22))&lt;0,0,$E$4/(1+(($E$4-C125)/C125)*EXP(-1*D22))),0))</f>
        <v>22</v>
      </c>
      <c r="E125" s="44">
        <f t="shared" si="60"/>
        <v>28</v>
      </c>
      <c r="F125" s="44">
        <f t="shared" si="60"/>
        <v>40</v>
      </c>
      <c r="G125" s="44">
        <f t="shared" si="60"/>
        <v>59</v>
      </c>
      <c r="H125" s="44">
        <f t="shared" si="60"/>
        <v>80</v>
      </c>
      <c r="I125" s="44">
        <f t="shared" si="60"/>
        <v>129</v>
      </c>
      <c r="J125" s="44">
        <f t="shared" si="60"/>
        <v>189</v>
      </c>
      <c r="K125" s="44">
        <f t="shared" si="60"/>
        <v>297</v>
      </c>
      <c r="L125" s="44">
        <f t="shared" si="60"/>
        <v>436</v>
      </c>
      <c r="M125" s="44">
        <f t="shared" si="60"/>
        <v>584</v>
      </c>
      <c r="N125" s="44">
        <f t="shared" si="60"/>
        <v>933</v>
      </c>
      <c r="O125" s="44">
        <f t="shared" si="60"/>
        <v>1107</v>
      </c>
      <c r="P125" s="44">
        <f t="shared" si="60"/>
        <v>1526</v>
      </c>
      <c r="Q125" s="44">
        <f t="shared" si="60"/>
        <v>2021</v>
      </c>
      <c r="R125" s="44">
        <f t="shared" si="60"/>
        <v>2428</v>
      </c>
      <c r="S125" s="44">
        <f aca="true" t="shared" si="61" ref="S125:AZ125">IF(R125=0,0,ROUND(IF($E$4/(1+(($E$4-R125)/R125)*EXP(-1*S22))&lt;0,0,$E$4/(1+(($E$4-R125)/R125)*EXP(-1*S22))),0))</f>
        <v>2834</v>
      </c>
      <c r="T125" s="44">
        <f t="shared" si="61"/>
        <v>3419</v>
      </c>
      <c r="U125" s="44">
        <f t="shared" si="61"/>
        <v>3851</v>
      </c>
      <c r="V125" s="44">
        <f t="shared" si="61"/>
        <v>4800</v>
      </c>
      <c r="W125" s="44">
        <f t="shared" si="61"/>
        <v>5591</v>
      </c>
      <c r="X125" s="44">
        <f t="shared" si="61"/>
        <v>6434</v>
      </c>
      <c r="Y125" s="44">
        <f t="shared" si="61"/>
        <v>6862</v>
      </c>
      <c r="Z125" s="44">
        <f t="shared" si="61"/>
        <v>7412</v>
      </c>
      <c r="AA125" s="44">
        <f t="shared" si="61"/>
        <v>7931</v>
      </c>
      <c r="AB125" s="44">
        <f t="shared" si="61"/>
        <v>8328</v>
      </c>
      <c r="AC125" s="44">
        <f t="shared" si="61"/>
        <v>8507</v>
      </c>
      <c r="AD125" s="44">
        <f t="shared" si="61"/>
        <v>8646</v>
      </c>
      <c r="AE125" s="44">
        <f t="shared" si="61"/>
        <v>8818</v>
      </c>
      <c r="AF125" s="44">
        <f t="shared" si="61"/>
        <v>8894</v>
      </c>
      <c r="AG125" s="44">
        <f t="shared" si="61"/>
        <v>8924</v>
      </c>
      <c r="AH125" s="44">
        <f t="shared" si="61"/>
        <v>8980</v>
      </c>
      <c r="AI125" s="44">
        <f t="shared" si="61"/>
        <v>9019</v>
      </c>
      <c r="AJ125" s="44">
        <f t="shared" si="61"/>
        <v>9042</v>
      </c>
      <c r="AK125" s="44">
        <f t="shared" si="61"/>
        <v>9072</v>
      </c>
      <c r="AL125" s="44">
        <f t="shared" si="61"/>
        <v>9082</v>
      </c>
      <c r="AM125" s="44">
        <f t="shared" si="61"/>
        <v>9092</v>
      </c>
      <c r="AN125" s="44">
        <f t="shared" si="61"/>
        <v>9101</v>
      </c>
      <c r="AO125" s="44">
        <f t="shared" si="61"/>
        <v>9106</v>
      </c>
      <c r="AP125" s="44">
        <f t="shared" si="61"/>
        <v>9110</v>
      </c>
      <c r="AQ125" s="44">
        <f t="shared" si="61"/>
        <v>9112</v>
      </c>
      <c r="AR125" s="44">
        <f t="shared" si="61"/>
        <v>9115</v>
      </c>
      <c r="AS125" s="44">
        <f t="shared" si="61"/>
        <v>9117</v>
      </c>
      <c r="AT125" s="44">
        <f t="shared" si="61"/>
        <v>9118</v>
      </c>
      <c r="AU125" s="44">
        <f t="shared" si="61"/>
        <v>9119</v>
      </c>
      <c r="AV125" s="44">
        <f t="shared" si="61"/>
        <v>9120</v>
      </c>
      <c r="AW125" s="44">
        <f t="shared" si="61"/>
        <v>9120</v>
      </c>
      <c r="AX125" s="44">
        <f t="shared" si="61"/>
        <v>9120</v>
      </c>
      <c r="AY125" s="44">
        <f t="shared" si="61"/>
        <v>9120</v>
      </c>
      <c r="AZ125" s="44">
        <f t="shared" si="61"/>
        <v>9120</v>
      </c>
      <c r="BA125" s="44">
        <f t="shared" si="34"/>
        <v>1</v>
      </c>
    </row>
    <row r="126" spans="1:53" ht="15">
      <c r="A126" s="44">
        <f t="shared" si="35"/>
        <v>16</v>
      </c>
      <c r="B126" s="44">
        <f t="shared" si="31"/>
        <v>10</v>
      </c>
      <c r="C126" s="44">
        <f t="shared" si="29"/>
        <v>15</v>
      </c>
      <c r="D126" s="44">
        <f aca="true" t="shared" si="62" ref="D126:R126">IF(C126=0,0,ROUND(IF($E$4/(1+(($E$4-C126)/C126)*EXP(-1*D23))&lt;0,0,$E$4/(1+(($E$4-C126)/C126)*EXP(-1*D23))),0))</f>
        <v>22</v>
      </c>
      <c r="E126" s="44">
        <f t="shared" si="62"/>
        <v>30</v>
      </c>
      <c r="F126" s="44">
        <f t="shared" si="62"/>
        <v>42</v>
      </c>
      <c r="G126" s="44">
        <f t="shared" si="62"/>
        <v>66</v>
      </c>
      <c r="H126" s="44">
        <f t="shared" si="62"/>
        <v>74</v>
      </c>
      <c r="I126" s="44">
        <f t="shared" si="62"/>
        <v>111</v>
      </c>
      <c r="J126" s="44">
        <f t="shared" si="62"/>
        <v>149</v>
      </c>
      <c r="K126" s="44">
        <f t="shared" si="62"/>
        <v>184</v>
      </c>
      <c r="L126" s="44">
        <f t="shared" si="62"/>
        <v>234</v>
      </c>
      <c r="M126" s="44">
        <f t="shared" si="62"/>
        <v>311</v>
      </c>
      <c r="N126" s="44">
        <f t="shared" si="62"/>
        <v>459</v>
      </c>
      <c r="O126" s="44">
        <f t="shared" si="62"/>
        <v>577</v>
      </c>
      <c r="P126" s="44">
        <f t="shared" si="62"/>
        <v>743</v>
      </c>
      <c r="Q126" s="44">
        <f t="shared" si="62"/>
        <v>1046</v>
      </c>
      <c r="R126" s="44">
        <f t="shared" si="62"/>
        <v>1238</v>
      </c>
      <c r="S126" s="44">
        <f aca="true" t="shared" si="63" ref="S126:AZ126">IF(R126=0,0,ROUND(IF($E$4/(1+(($E$4-R126)/R126)*EXP(-1*S23))&lt;0,0,$E$4/(1+(($E$4-R126)/R126)*EXP(-1*S23))),0))</f>
        <v>1452</v>
      </c>
      <c r="T126" s="44">
        <f t="shared" si="63"/>
        <v>1717</v>
      </c>
      <c r="U126" s="44">
        <f t="shared" si="63"/>
        <v>2068</v>
      </c>
      <c r="V126" s="44">
        <f t="shared" si="63"/>
        <v>2612</v>
      </c>
      <c r="W126" s="44">
        <f t="shared" si="63"/>
        <v>3111</v>
      </c>
      <c r="X126" s="44">
        <f t="shared" si="63"/>
        <v>4609</v>
      </c>
      <c r="Y126" s="44">
        <f t="shared" si="63"/>
        <v>5390</v>
      </c>
      <c r="Z126" s="44">
        <f t="shared" si="63"/>
        <v>6005</v>
      </c>
      <c r="AA126" s="44">
        <f t="shared" si="63"/>
        <v>6624</v>
      </c>
      <c r="AB126" s="44">
        <f t="shared" si="63"/>
        <v>7124</v>
      </c>
      <c r="AC126" s="44">
        <f t="shared" si="63"/>
        <v>7673</v>
      </c>
      <c r="AD126" s="44">
        <f t="shared" si="63"/>
        <v>7819</v>
      </c>
      <c r="AE126" s="44">
        <f t="shared" si="63"/>
        <v>8183</v>
      </c>
      <c r="AF126" s="44">
        <f t="shared" si="63"/>
        <v>8422</v>
      </c>
      <c r="AG126" s="44">
        <f t="shared" si="63"/>
        <v>8509</v>
      </c>
      <c r="AH126" s="44">
        <f t="shared" si="63"/>
        <v>8639</v>
      </c>
      <c r="AI126" s="44">
        <f t="shared" si="63"/>
        <v>8742</v>
      </c>
      <c r="AJ126" s="44">
        <f t="shared" si="63"/>
        <v>8873</v>
      </c>
      <c r="AK126" s="44">
        <f t="shared" si="63"/>
        <v>8958</v>
      </c>
      <c r="AL126" s="44">
        <f t="shared" si="63"/>
        <v>9005</v>
      </c>
      <c r="AM126" s="44">
        <f t="shared" si="63"/>
        <v>9044</v>
      </c>
      <c r="AN126" s="44">
        <f t="shared" si="63"/>
        <v>9060</v>
      </c>
      <c r="AO126" s="44">
        <f t="shared" si="63"/>
        <v>9074</v>
      </c>
      <c r="AP126" s="44">
        <f t="shared" si="63"/>
        <v>9083</v>
      </c>
      <c r="AQ126" s="44">
        <f t="shared" si="63"/>
        <v>9094</v>
      </c>
      <c r="AR126" s="44">
        <f t="shared" si="63"/>
        <v>9100</v>
      </c>
      <c r="AS126" s="44">
        <f t="shared" si="63"/>
        <v>9108</v>
      </c>
      <c r="AT126" s="44">
        <f t="shared" si="63"/>
        <v>9111</v>
      </c>
      <c r="AU126" s="44">
        <f t="shared" si="63"/>
        <v>9115</v>
      </c>
      <c r="AV126" s="44">
        <f t="shared" si="63"/>
        <v>9116</v>
      </c>
      <c r="AW126" s="44">
        <f t="shared" si="63"/>
        <v>9118</v>
      </c>
      <c r="AX126" s="44">
        <f t="shared" si="63"/>
        <v>9119</v>
      </c>
      <c r="AY126" s="44">
        <f t="shared" si="63"/>
        <v>9120</v>
      </c>
      <c r="AZ126" s="44">
        <f t="shared" si="63"/>
        <v>9120</v>
      </c>
      <c r="BA126" s="44">
        <f t="shared" si="34"/>
        <v>1</v>
      </c>
    </row>
    <row r="127" spans="1:53" ht="15">
      <c r="A127" s="44">
        <f t="shared" si="35"/>
        <v>17</v>
      </c>
      <c r="B127" s="44">
        <f t="shared" si="31"/>
        <v>10</v>
      </c>
      <c r="C127" s="44">
        <f t="shared" si="29"/>
        <v>16</v>
      </c>
      <c r="D127" s="44">
        <f aca="true" t="shared" si="64" ref="D127:R127">IF(C127=0,0,ROUND(IF($E$4/(1+(($E$4-C127)/C127)*EXP(-1*D24))&lt;0,0,$E$4/(1+(($E$4-C127)/C127)*EXP(-1*D24))),0))</f>
        <v>18</v>
      </c>
      <c r="E127" s="44">
        <f t="shared" si="64"/>
        <v>27</v>
      </c>
      <c r="F127" s="44">
        <f t="shared" si="64"/>
        <v>34</v>
      </c>
      <c r="G127" s="44">
        <f t="shared" si="64"/>
        <v>46</v>
      </c>
      <c r="H127" s="44">
        <f t="shared" si="64"/>
        <v>61</v>
      </c>
      <c r="I127" s="44">
        <f t="shared" si="64"/>
        <v>85</v>
      </c>
      <c r="J127" s="44">
        <f t="shared" si="64"/>
        <v>101</v>
      </c>
      <c r="K127" s="44">
        <f t="shared" si="64"/>
        <v>124</v>
      </c>
      <c r="L127" s="44">
        <f t="shared" si="64"/>
        <v>182</v>
      </c>
      <c r="M127" s="44">
        <f t="shared" si="64"/>
        <v>268</v>
      </c>
      <c r="N127" s="44">
        <f t="shared" si="64"/>
        <v>438</v>
      </c>
      <c r="O127" s="44">
        <f t="shared" si="64"/>
        <v>522</v>
      </c>
      <c r="P127" s="44">
        <f t="shared" si="64"/>
        <v>647</v>
      </c>
      <c r="Q127" s="44">
        <f t="shared" si="64"/>
        <v>976</v>
      </c>
      <c r="R127" s="44">
        <f t="shared" si="64"/>
        <v>1225</v>
      </c>
      <c r="S127" s="44">
        <f aca="true" t="shared" si="65" ref="S127:AZ127">IF(R127=0,0,ROUND(IF($E$4/(1+(($E$4-R127)/R127)*EXP(-1*S24))&lt;0,0,$E$4/(1+(($E$4-R127)/R127)*EXP(-1*S24))),0))</f>
        <v>1670</v>
      </c>
      <c r="T127" s="44">
        <f t="shared" si="65"/>
        <v>2209</v>
      </c>
      <c r="U127" s="44">
        <f t="shared" si="65"/>
        <v>2655</v>
      </c>
      <c r="V127" s="44">
        <f t="shared" si="65"/>
        <v>3298</v>
      </c>
      <c r="W127" s="44">
        <f t="shared" si="65"/>
        <v>4312</v>
      </c>
      <c r="X127" s="44">
        <f t="shared" si="65"/>
        <v>5030</v>
      </c>
      <c r="Y127" s="44">
        <f t="shared" si="65"/>
        <v>5664</v>
      </c>
      <c r="Z127" s="44">
        <f t="shared" si="65"/>
        <v>6235</v>
      </c>
      <c r="AA127" s="44">
        <f t="shared" si="65"/>
        <v>6925</v>
      </c>
      <c r="AB127" s="44">
        <f t="shared" si="65"/>
        <v>7313</v>
      </c>
      <c r="AC127" s="44">
        <f t="shared" si="65"/>
        <v>7349</v>
      </c>
      <c r="AD127" s="44">
        <f t="shared" si="65"/>
        <v>7828</v>
      </c>
      <c r="AE127" s="44">
        <f t="shared" si="65"/>
        <v>8198</v>
      </c>
      <c r="AF127" s="44">
        <f t="shared" si="65"/>
        <v>8562</v>
      </c>
      <c r="AG127" s="44">
        <f t="shared" si="65"/>
        <v>8812</v>
      </c>
      <c r="AH127" s="44">
        <f t="shared" si="65"/>
        <v>8910</v>
      </c>
      <c r="AI127" s="44">
        <f t="shared" si="65"/>
        <v>8959</v>
      </c>
      <c r="AJ127" s="44">
        <f t="shared" si="65"/>
        <v>9010</v>
      </c>
      <c r="AK127" s="44">
        <f t="shared" si="65"/>
        <v>9038</v>
      </c>
      <c r="AL127" s="44">
        <f t="shared" si="65"/>
        <v>9052</v>
      </c>
      <c r="AM127" s="44">
        <f t="shared" si="65"/>
        <v>9065</v>
      </c>
      <c r="AN127" s="44">
        <f t="shared" si="65"/>
        <v>9082</v>
      </c>
      <c r="AO127" s="44">
        <f t="shared" si="65"/>
        <v>9088</v>
      </c>
      <c r="AP127" s="44">
        <f t="shared" si="65"/>
        <v>9098</v>
      </c>
      <c r="AQ127" s="44">
        <f t="shared" si="65"/>
        <v>9105</v>
      </c>
      <c r="AR127" s="44">
        <f t="shared" si="65"/>
        <v>9111</v>
      </c>
      <c r="AS127" s="44">
        <f t="shared" si="65"/>
        <v>9115</v>
      </c>
      <c r="AT127" s="44">
        <f t="shared" si="65"/>
        <v>9117</v>
      </c>
      <c r="AU127" s="44">
        <f t="shared" si="65"/>
        <v>9119</v>
      </c>
      <c r="AV127" s="44">
        <f t="shared" si="65"/>
        <v>9119</v>
      </c>
      <c r="AW127" s="44">
        <f t="shared" si="65"/>
        <v>9119</v>
      </c>
      <c r="AX127" s="44">
        <f t="shared" si="65"/>
        <v>9119</v>
      </c>
      <c r="AY127" s="44">
        <f t="shared" si="65"/>
        <v>9120</v>
      </c>
      <c r="AZ127" s="44">
        <f t="shared" si="65"/>
        <v>9120</v>
      </c>
      <c r="BA127" s="44">
        <f t="shared" si="34"/>
        <v>1</v>
      </c>
    </row>
    <row r="128" spans="1:53" ht="15">
      <c r="A128" s="44">
        <f t="shared" si="35"/>
        <v>18</v>
      </c>
      <c r="B128" s="44">
        <f t="shared" si="31"/>
        <v>10</v>
      </c>
      <c r="C128" s="44">
        <f t="shared" si="29"/>
        <v>13</v>
      </c>
      <c r="D128" s="44">
        <f aca="true" t="shared" si="66" ref="D128:R128">IF(C128=0,0,ROUND(IF($E$4/(1+(($E$4-C128)/C128)*EXP(-1*D25))&lt;0,0,$E$4/(1+(($E$4-C128)/C128)*EXP(-1*D25))),0))</f>
        <v>19</v>
      </c>
      <c r="E128" s="44">
        <f t="shared" si="66"/>
        <v>30</v>
      </c>
      <c r="F128" s="44">
        <f t="shared" si="66"/>
        <v>47</v>
      </c>
      <c r="G128" s="44">
        <f t="shared" si="66"/>
        <v>73</v>
      </c>
      <c r="H128" s="44">
        <f t="shared" si="66"/>
        <v>92</v>
      </c>
      <c r="I128" s="44">
        <f t="shared" si="66"/>
        <v>124</v>
      </c>
      <c r="J128" s="44">
        <f t="shared" si="66"/>
        <v>209</v>
      </c>
      <c r="K128" s="44">
        <f t="shared" si="66"/>
        <v>225</v>
      </c>
      <c r="L128" s="44">
        <f t="shared" si="66"/>
        <v>262</v>
      </c>
      <c r="M128" s="44">
        <f t="shared" si="66"/>
        <v>300</v>
      </c>
      <c r="N128" s="44">
        <f t="shared" si="66"/>
        <v>496</v>
      </c>
      <c r="O128" s="44">
        <f t="shared" si="66"/>
        <v>657</v>
      </c>
      <c r="P128" s="44">
        <f t="shared" si="66"/>
        <v>967</v>
      </c>
      <c r="Q128" s="44">
        <f t="shared" si="66"/>
        <v>1289</v>
      </c>
      <c r="R128" s="44">
        <f t="shared" si="66"/>
        <v>1697</v>
      </c>
      <c r="S128" s="44">
        <f aca="true" t="shared" si="67" ref="S128:AZ128">IF(R128=0,0,ROUND(IF($E$4/(1+(($E$4-R128)/R128)*EXP(-1*S25))&lt;0,0,$E$4/(1+(($E$4-R128)/R128)*EXP(-1*S25))),0))</f>
        <v>2404</v>
      </c>
      <c r="T128" s="44">
        <f t="shared" si="67"/>
        <v>2685</v>
      </c>
      <c r="U128" s="44">
        <f t="shared" si="67"/>
        <v>3026</v>
      </c>
      <c r="V128" s="44">
        <f t="shared" si="67"/>
        <v>3467</v>
      </c>
      <c r="W128" s="44">
        <f t="shared" si="67"/>
        <v>4252</v>
      </c>
      <c r="X128" s="44">
        <f t="shared" si="67"/>
        <v>4805</v>
      </c>
      <c r="Y128" s="44">
        <f t="shared" si="67"/>
        <v>5441</v>
      </c>
      <c r="Z128" s="44">
        <f t="shared" si="67"/>
        <v>5957</v>
      </c>
      <c r="AA128" s="44">
        <f t="shared" si="67"/>
        <v>6364</v>
      </c>
      <c r="AB128" s="44">
        <f t="shared" si="67"/>
        <v>7038</v>
      </c>
      <c r="AC128" s="44">
        <f t="shared" si="67"/>
        <v>7653</v>
      </c>
      <c r="AD128" s="44">
        <f t="shared" si="67"/>
        <v>7883</v>
      </c>
      <c r="AE128" s="44">
        <f t="shared" si="67"/>
        <v>8248</v>
      </c>
      <c r="AF128" s="44">
        <f t="shared" si="67"/>
        <v>8463</v>
      </c>
      <c r="AG128" s="44">
        <f t="shared" si="67"/>
        <v>8706</v>
      </c>
      <c r="AH128" s="44">
        <f t="shared" si="67"/>
        <v>8818</v>
      </c>
      <c r="AI128" s="44">
        <f t="shared" si="67"/>
        <v>8918</v>
      </c>
      <c r="AJ128" s="44">
        <f t="shared" si="67"/>
        <v>8998</v>
      </c>
      <c r="AK128" s="44">
        <f t="shared" si="67"/>
        <v>9039</v>
      </c>
      <c r="AL128" s="44">
        <f t="shared" si="67"/>
        <v>9051</v>
      </c>
      <c r="AM128" s="44">
        <f t="shared" si="67"/>
        <v>9067</v>
      </c>
      <c r="AN128" s="44">
        <f t="shared" si="67"/>
        <v>9086</v>
      </c>
      <c r="AO128" s="44">
        <f t="shared" si="67"/>
        <v>9096</v>
      </c>
      <c r="AP128" s="44">
        <f t="shared" si="67"/>
        <v>9104</v>
      </c>
      <c r="AQ128" s="44">
        <f t="shared" si="67"/>
        <v>9108</v>
      </c>
      <c r="AR128" s="44">
        <f t="shared" si="67"/>
        <v>9113</v>
      </c>
      <c r="AS128" s="44">
        <f t="shared" si="67"/>
        <v>9115</v>
      </c>
      <c r="AT128" s="44">
        <f t="shared" si="67"/>
        <v>9116</v>
      </c>
      <c r="AU128" s="44">
        <f t="shared" si="67"/>
        <v>9117</v>
      </c>
      <c r="AV128" s="44">
        <f t="shared" si="67"/>
        <v>9118</v>
      </c>
      <c r="AW128" s="44">
        <f t="shared" si="67"/>
        <v>9119</v>
      </c>
      <c r="AX128" s="44">
        <f t="shared" si="67"/>
        <v>9120</v>
      </c>
      <c r="AY128" s="44">
        <f t="shared" si="67"/>
        <v>9120</v>
      </c>
      <c r="AZ128" s="44">
        <f t="shared" si="67"/>
        <v>9120</v>
      </c>
      <c r="BA128" s="44">
        <f t="shared" si="34"/>
        <v>1</v>
      </c>
    </row>
    <row r="129" spans="1:53" ht="15">
      <c r="A129" s="44">
        <f t="shared" si="35"/>
        <v>19</v>
      </c>
      <c r="B129" s="44">
        <f t="shared" si="31"/>
        <v>10</v>
      </c>
      <c r="C129" s="44">
        <f t="shared" si="29"/>
        <v>13</v>
      </c>
      <c r="D129" s="44">
        <f aca="true" t="shared" si="68" ref="D129:R129">IF(C129=0,0,ROUND(IF($E$4/(1+(($E$4-C129)/C129)*EXP(-1*D26))&lt;0,0,$E$4/(1+(($E$4-C129)/C129)*EXP(-1*D26))),0))</f>
        <v>18</v>
      </c>
      <c r="E129" s="44">
        <f t="shared" si="68"/>
        <v>22</v>
      </c>
      <c r="F129" s="44">
        <f t="shared" si="68"/>
        <v>30</v>
      </c>
      <c r="G129" s="44">
        <f t="shared" si="68"/>
        <v>38</v>
      </c>
      <c r="H129" s="44">
        <f t="shared" si="68"/>
        <v>66</v>
      </c>
      <c r="I129" s="44">
        <f t="shared" si="68"/>
        <v>81</v>
      </c>
      <c r="J129" s="44">
        <f t="shared" si="68"/>
        <v>114</v>
      </c>
      <c r="K129" s="44">
        <f t="shared" si="68"/>
        <v>140</v>
      </c>
      <c r="L129" s="44">
        <f t="shared" si="68"/>
        <v>196</v>
      </c>
      <c r="M129" s="44">
        <f t="shared" si="68"/>
        <v>265</v>
      </c>
      <c r="N129" s="44">
        <f t="shared" si="68"/>
        <v>330</v>
      </c>
      <c r="O129" s="44">
        <f t="shared" si="68"/>
        <v>418</v>
      </c>
      <c r="P129" s="44">
        <f t="shared" si="68"/>
        <v>543</v>
      </c>
      <c r="Q129" s="44">
        <f t="shared" si="68"/>
        <v>835</v>
      </c>
      <c r="R129" s="44">
        <f t="shared" si="68"/>
        <v>1182</v>
      </c>
      <c r="S129" s="44">
        <f aca="true" t="shared" si="69" ref="S129:AZ129">IF(R129=0,0,ROUND(IF($E$4/(1+(($E$4-R129)/R129)*EXP(-1*S26))&lt;0,0,$E$4/(1+(($E$4-R129)/R129)*EXP(-1*S26))),0))</f>
        <v>1653</v>
      </c>
      <c r="T129" s="44">
        <f t="shared" si="69"/>
        <v>2131</v>
      </c>
      <c r="U129" s="44">
        <f t="shared" si="69"/>
        <v>3382</v>
      </c>
      <c r="V129" s="44">
        <f t="shared" si="69"/>
        <v>4278</v>
      </c>
      <c r="W129" s="44">
        <f t="shared" si="69"/>
        <v>4877</v>
      </c>
      <c r="X129" s="44">
        <f t="shared" si="69"/>
        <v>5966</v>
      </c>
      <c r="Y129" s="44">
        <f t="shared" si="69"/>
        <v>7064</v>
      </c>
      <c r="Z129" s="44">
        <f t="shared" si="69"/>
        <v>7726</v>
      </c>
      <c r="AA129" s="44">
        <f t="shared" si="69"/>
        <v>8058</v>
      </c>
      <c r="AB129" s="44">
        <f t="shared" si="69"/>
        <v>8180</v>
      </c>
      <c r="AC129" s="44">
        <f t="shared" si="69"/>
        <v>8374</v>
      </c>
      <c r="AD129" s="44">
        <f t="shared" si="69"/>
        <v>8649</v>
      </c>
      <c r="AE129" s="44">
        <f t="shared" si="69"/>
        <v>8730</v>
      </c>
      <c r="AF129" s="44">
        <f t="shared" si="69"/>
        <v>8815</v>
      </c>
      <c r="AG129" s="44">
        <f t="shared" si="69"/>
        <v>8912</v>
      </c>
      <c r="AH129" s="44">
        <f t="shared" si="69"/>
        <v>8940</v>
      </c>
      <c r="AI129" s="44">
        <f t="shared" si="69"/>
        <v>9003</v>
      </c>
      <c r="AJ129" s="44">
        <f t="shared" si="69"/>
        <v>9045</v>
      </c>
      <c r="AK129" s="44">
        <f t="shared" si="69"/>
        <v>9068</v>
      </c>
      <c r="AL129" s="44">
        <f t="shared" si="69"/>
        <v>9081</v>
      </c>
      <c r="AM129" s="44">
        <f t="shared" si="69"/>
        <v>9094</v>
      </c>
      <c r="AN129" s="44">
        <f t="shared" si="69"/>
        <v>9104</v>
      </c>
      <c r="AO129" s="44">
        <f t="shared" si="69"/>
        <v>9107</v>
      </c>
      <c r="AP129" s="44">
        <f t="shared" si="69"/>
        <v>9111</v>
      </c>
      <c r="AQ129" s="44">
        <f t="shared" si="69"/>
        <v>9114</v>
      </c>
      <c r="AR129" s="44">
        <f t="shared" si="69"/>
        <v>9115</v>
      </c>
      <c r="AS129" s="44">
        <f t="shared" si="69"/>
        <v>9116</v>
      </c>
      <c r="AT129" s="44">
        <f t="shared" si="69"/>
        <v>9118</v>
      </c>
      <c r="AU129" s="44">
        <f t="shared" si="69"/>
        <v>9119</v>
      </c>
      <c r="AV129" s="44">
        <f t="shared" si="69"/>
        <v>9119</v>
      </c>
      <c r="AW129" s="44">
        <f t="shared" si="69"/>
        <v>9119</v>
      </c>
      <c r="AX129" s="44">
        <f t="shared" si="69"/>
        <v>9120</v>
      </c>
      <c r="AY129" s="44">
        <f t="shared" si="69"/>
        <v>9120</v>
      </c>
      <c r="AZ129" s="44">
        <f t="shared" si="69"/>
        <v>9120</v>
      </c>
      <c r="BA129" s="44">
        <f t="shared" si="34"/>
        <v>1</v>
      </c>
    </row>
    <row r="130" spans="1:53" ht="15">
      <c r="A130" s="44">
        <f t="shared" si="35"/>
        <v>20</v>
      </c>
      <c r="B130" s="44">
        <f t="shared" si="31"/>
        <v>10</v>
      </c>
      <c r="C130" s="44">
        <f t="shared" si="29"/>
        <v>14</v>
      </c>
      <c r="D130" s="44">
        <f aca="true" t="shared" si="70" ref="D130:R130">IF(C130=0,0,ROUND(IF($E$4/(1+(($E$4-C130)/C130)*EXP(-1*D27))&lt;0,0,$E$4/(1+(($E$4-C130)/C130)*EXP(-1*D27))),0))</f>
        <v>18</v>
      </c>
      <c r="E130" s="44">
        <f t="shared" si="70"/>
        <v>24</v>
      </c>
      <c r="F130" s="44">
        <f t="shared" si="70"/>
        <v>38</v>
      </c>
      <c r="G130" s="44">
        <f t="shared" si="70"/>
        <v>61</v>
      </c>
      <c r="H130" s="44">
        <f t="shared" si="70"/>
        <v>98</v>
      </c>
      <c r="I130" s="44">
        <f t="shared" si="70"/>
        <v>114</v>
      </c>
      <c r="J130" s="44">
        <f t="shared" si="70"/>
        <v>129</v>
      </c>
      <c r="K130" s="44">
        <f t="shared" si="70"/>
        <v>173</v>
      </c>
      <c r="L130" s="44">
        <f t="shared" si="70"/>
        <v>219</v>
      </c>
      <c r="M130" s="44">
        <f t="shared" si="70"/>
        <v>312</v>
      </c>
      <c r="N130" s="44">
        <f t="shared" si="70"/>
        <v>396</v>
      </c>
      <c r="O130" s="44">
        <f t="shared" si="70"/>
        <v>493</v>
      </c>
      <c r="P130" s="44">
        <f t="shared" si="70"/>
        <v>758</v>
      </c>
      <c r="Q130" s="44">
        <f t="shared" si="70"/>
        <v>1019</v>
      </c>
      <c r="R130" s="44">
        <f t="shared" si="70"/>
        <v>1438</v>
      </c>
      <c r="S130" s="44">
        <f aca="true" t="shared" si="71" ref="S130:AZ130">IF(R130=0,0,ROUND(IF($E$4/(1+(($E$4-R130)/R130)*EXP(-1*S27))&lt;0,0,$E$4/(1+(($E$4-R130)/R130)*EXP(-1*S27))),0))</f>
        <v>1833</v>
      </c>
      <c r="T130" s="44">
        <f t="shared" si="71"/>
        <v>2411</v>
      </c>
      <c r="U130" s="44">
        <f t="shared" si="71"/>
        <v>2988</v>
      </c>
      <c r="V130" s="44">
        <f t="shared" si="71"/>
        <v>3526</v>
      </c>
      <c r="W130" s="44">
        <f t="shared" si="71"/>
        <v>4106</v>
      </c>
      <c r="X130" s="44">
        <f t="shared" si="71"/>
        <v>5512</v>
      </c>
      <c r="Y130" s="44">
        <f t="shared" si="71"/>
        <v>5983</v>
      </c>
      <c r="Z130" s="44">
        <f t="shared" si="71"/>
        <v>6954</v>
      </c>
      <c r="AA130" s="44">
        <f t="shared" si="71"/>
        <v>7375</v>
      </c>
      <c r="AB130" s="44">
        <f t="shared" si="71"/>
        <v>7781</v>
      </c>
      <c r="AC130" s="44">
        <f t="shared" si="71"/>
        <v>7679</v>
      </c>
      <c r="AD130" s="44">
        <f t="shared" si="71"/>
        <v>8060</v>
      </c>
      <c r="AE130" s="44">
        <f t="shared" si="71"/>
        <v>8395</v>
      </c>
      <c r="AF130" s="44">
        <f t="shared" si="71"/>
        <v>8433</v>
      </c>
      <c r="AG130" s="44">
        <f t="shared" si="71"/>
        <v>8560</v>
      </c>
      <c r="AH130" s="44">
        <f t="shared" si="71"/>
        <v>8690</v>
      </c>
      <c r="AI130" s="44">
        <f t="shared" si="71"/>
        <v>8864</v>
      </c>
      <c r="AJ130" s="44">
        <f t="shared" si="71"/>
        <v>8946</v>
      </c>
      <c r="AK130" s="44">
        <f t="shared" si="71"/>
        <v>8982</v>
      </c>
      <c r="AL130" s="44">
        <f t="shared" si="71"/>
        <v>9020</v>
      </c>
      <c r="AM130" s="44">
        <f t="shared" si="71"/>
        <v>9048</v>
      </c>
      <c r="AN130" s="44">
        <f t="shared" si="71"/>
        <v>9073</v>
      </c>
      <c r="AO130" s="44">
        <f t="shared" si="71"/>
        <v>9082</v>
      </c>
      <c r="AP130" s="44">
        <f t="shared" si="71"/>
        <v>9097</v>
      </c>
      <c r="AQ130" s="44">
        <f t="shared" si="71"/>
        <v>9101</v>
      </c>
      <c r="AR130" s="44">
        <f t="shared" si="71"/>
        <v>9105</v>
      </c>
      <c r="AS130" s="44">
        <f t="shared" si="71"/>
        <v>9108</v>
      </c>
      <c r="AT130" s="44">
        <f t="shared" si="71"/>
        <v>9110</v>
      </c>
      <c r="AU130" s="44">
        <f t="shared" si="71"/>
        <v>9114</v>
      </c>
      <c r="AV130" s="44">
        <f t="shared" si="71"/>
        <v>9116</v>
      </c>
      <c r="AW130" s="44">
        <f t="shared" si="71"/>
        <v>9117</v>
      </c>
      <c r="AX130" s="44">
        <f t="shared" si="71"/>
        <v>9118</v>
      </c>
      <c r="AY130" s="44">
        <f t="shared" si="71"/>
        <v>9119</v>
      </c>
      <c r="AZ130" s="44">
        <f t="shared" si="71"/>
        <v>9120</v>
      </c>
      <c r="BA130" s="44">
        <f t="shared" si="34"/>
        <v>1</v>
      </c>
    </row>
    <row r="131" spans="1:53" ht="15">
      <c r="A131" s="44">
        <f t="shared" si="35"/>
        <v>21</v>
      </c>
      <c r="B131" s="44">
        <f t="shared" si="31"/>
        <v>10</v>
      </c>
      <c r="C131" s="44">
        <f t="shared" si="29"/>
        <v>15</v>
      </c>
      <c r="D131" s="44">
        <f aca="true" t="shared" si="72" ref="D131:R131">IF(C131=0,0,ROUND(IF($E$4/(1+(($E$4-C131)/C131)*EXP(-1*D28))&lt;0,0,$E$4/(1+(($E$4-C131)/C131)*EXP(-1*D28))),0))</f>
        <v>20</v>
      </c>
      <c r="E131" s="44">
        <f t="shared" si="72"/>
        <v>29</v>
      </c>
      <c r="F131" s="44">
        <f t="shared" si="72"/>
        <v>40</v>
      </c>
      <c r="G131" s="44">
        <f t="shared" si="72"/>
        <v>62</v>
      </c>
      <c r="H131" s="44">
        <f t="shared" si="72"/>
        <v>90</v>
      </c>
      <c r="I131" s="44">
        <f t="shared" si="72"/>
        <v>121</v>
      </c>
      <c r="J131" s="44">
        <f t="shared" si="72"/>
        <v>177</v>
      </c>
      <c r="K131" s="44">
        <f t="shared" si="72"/>
        <v>250</v>
      </c>
      <c r="L131" s="44">
        <f t="shared" si="72"/>
        <v>386</v>
      </c>
      <c r="M131" s="44">
        <f t="shared" si="72"/>
        <v>510</v>
      </c>
      <c r="N131" s="44">
        <f t="shared" si="72"/>
        <v>677</v>
      </c>
      <c r="O131" s="44">
        <f t="shared" si="72"/>
        <v>992</v>
      </c>
      <c r="P131" s="44">
        <f t="shared" si="72"/>
        <v>1279</v>
      </c>
      <c r="Q131" s="44">
        <f t="shared" si="72"/>
        <v>1728</v>
      </c>
      <c r="R131" s="44">
        <f t="shared" si="72"/>
        <v>2374</v>
      </c>
      <c r="S131" s="44">
        <f aca="true" t="shared" si="73" ref="S131:AZ131">IF(R131=0,0,ROUND(IF($E$4/(1+(($E$4-R131)/R131)*EXP(-1*S28))&lt;0,0,$E$4/(1+(($E$4-R131)/R131)*EXP(-1*S28))),0))</f>
        <v>2657</v>
      </c>
      <c r="T131" s="44">
        <f t="shared" si="73"/>
        <v>3106</v>
      </c>
      <c r="U131" s="44">
        <f t="shared" si="73"/>
        <v>3797</v>
      </c>
      <c r="V131" s="44">
        <f t="shared" si="73"/>
        <v>4534</v>
      </c>
      <c r="W131" s="44">
        <f t="shared" si="73"/>
        <v>4714</v>
      </c>
      <c r="X131" s="44">
        <f t="shared" si="73"/>
        <v>5379</v>
      </c>
      <c r="Y131" s="44">
        <f t="shared" si="73"/>
        <v>6226</v>
      </c>
      <c r="Z131" s="44">
        <f t="shared" si="73"/>
        <v>6817</v>
      </c>
      <c r="AA131" s="44">
        <f t="shared" si="73"/>
        <v>7488</v>
      </c>
      <c r="AB131" s="44">
        <f t="shared" si="73"/>
        <v>7690</v>
      </c>
      <c r="AC131" s="44">
        <f t="shared" si="73"/>
        <v>7978</v>
      </c>
      <c r="AD131" s="44">
        <f t="shared" si="73"/>
        <v>8147</v>
      </c>
      <c r="AE131" s="44">
        <f t="shared" si="73"/>
        <v>8478</v>
      </c>
      <c r="AF131" s="44">
        <f t="shared" si="73"/>
        <v>8668</v>
      </c>
      <c r="AG131" s="44">
        <f t="shared" si="73"/>
        <v>8832</v>
      </c>
      <c r="AH131" s="44">
        <f t="shared" si="73"/>
        <v>8871</v>
      </c>
      <c r="AI131" s="44">
        <f t="shared" si="73"/>
        <v>8904</v>
      </c>
      <c r="AJ131" s="44">
        <f t="shared" si="73"/>
        <v>8958</v>
      </c>
      <c r="AK131" s="44">
        <f t="shared" si="73"/>
        <v>8986</v>
      </c>
      <c r="AL131" s="44">
        <f t="shared" si="73"/>
        <v>9024</v>
      </c>
      <c r="AM131" s="44">
        <f t="shared" si="73"/>
        <v>9036</v>
      </c>
      <c r="AN131" s="44">
        <f t="shared" si="73"/>
        <v>9050</v>
      </c>
      <c r="AO131" s="44">
        <f t="shared" si="73"/>
        <v>9075</v>
      </c>
      <c r="AP131" s="44">
        <f t="shared" si="73"/>
        <v>9087</v>
      </c>
      <c r="AQ131" s="44">
        <f t="shared" si="73"/>
        <v>9093</v>
      </c>
      <c r="AR131" s="44">
        <f t="shared" si="73"/>
        <v>9102</v>
      </c>
      <c r="AS131" s="44">
        <f t="shared" si="73"/>
        <v>9107</v>
      </c>
      <c r="AT131" s="44">
        <f t="shared" si="73"/>
        <v>9111</v>
      </c>
      <c r="AU131" s="44">
        <f t="shared" si="73"/>
        <v>9114</v>
      </c>
      <c r="AV131" s="44">
        <f t="shared" si="73"/>
        <v>9115</v>
      </c>
      <c r="AW131" s="44">
        <f t="shared" si="73"/>
        <v>9116</v>
      </c>
      <c r="AX131" s="44">
        <f t="shared" si="73"/>
        <v>9117</v>
      </c>
      <c r="AY131" s="44">
        <f t="shared" si="73"/>
        <v>9118</v>
      </c>
      <c r="AZ131" s="44">
        <f t="shared" si="73"/>
        <v>9118</v>
      </c>
      <c r="BA131" s="44">
        <f t="shared" si="34"/>
        <v>1</v>
      </c>
    </row>
    <row r="132" spans="1:53" ht="15">
      <c r="A132" s="44">
        <f t="shared" si="35"/>
        <v>22</v>
      </c>
      <c r="B132" s="44">
        <f t="shared" si="31"/>
        <v>10</v>
      </c>
      <c r="C132" s="44">
        <f t="shared" si="29"/>
        <v>16</v>
      </c>
      <c r="D132" s="44">
        <f aca="true" t="shared" si="74" ref="D132:R132">IF(C132=0,0,ROUND(IF($E$4/(1+(($E$4-C132)/C132)*EXP(-1*D29))&lt;0,0,$E$4/(1+(($E$4-C132)/C132)*EXP(-1*D29))),0))</f>
        <v>23</v>
      </c>
      <c r="E132" s="44">
        <f t="shared" si="74"/>
        <v>29</v>
      </c>
      <c r="F132" s="44">
        <f t="shared" si="74"/>
        <v>37</v>
      </c>
      <c r="G132" s="44">
        <f t="shared" si="74"/>
        <v>52</v>
      </c>
      <c r="H132" s="44">
        <f t="shared" si="74"/>
        <v>86</v>
      </c>
      <c r="I132" s="44">
        <f t="shared" si="74"/>
        <v>119</v>
      </c>
      <c r="J132" s="44">
        <f t="shared" si="74"/>
        <v>163</v>
      </c>
      <c r="K132" s="44">
        <f t="shared" si="74"/>
        <v>255</v>
      </c>
      <c r="L132" s="44">
        <f t="shared" si="74"/>
        <v>351</v>
      </c>
      <c r="M132" s="44">
        <f t="shared" si="74"/>
        <v>441</v>
      </c>
      <c r="N132" s="44">
        <f t="shared" si="74"/>
        <v>618</v>
      </c>
      <c r="O132" s="44">
        <f t="shared" si="74"/>
        <v>1002</v>
      </c>
      <c r="P132" s="44">
        <f t="shared" si="74"/>
        <v>1288</v>
      </c>
      <c r="Q132" s="44">
        <f t="shared" si="74"/>
        <v>1621</v>
      </c>
      <c r="R132" s="44">
        <f t="shared" si="74"/>
        <v>2369</v>
      </c>
      <c r="S132" s="44">
        <f aca="true" t="shared" si="75" ref="S132:AZ132">IF(R132=0,0,ROUND(IF($E$4/(1+(($E$4-R132)/R132)*EXP(-1*S29))&lt;0,0,$E$4/(1+(($E$4-R132)/R132)*EXP(-1*S29))),0))</f>
        <v>3163</v>
      </c>
      <c r="T132" s="44">
        <f t="shared" si="75"/>
        <v>3934</v>
      </c>
      <c r="U132" s="44">
        <f t="shared" si="75"/>
        <v>4397</v>
      </c>
      <c r="V132" s="44">
        <f t="shared" si="75"/>
        <v>5341</v>
      </c>
      <c r="W132" s="44">
        <f t="shared" si="75"/>
        <v>5911</v>
      </c>
      <c r="X132" s="44">
        <f t="shared" si="75"/>
        <v>6738</v>
      </c>
      <c r="Y132" s="44">
        <f t="shared" si="75"/>
        <v>7259</v>
      </c>
      <c r="Z132" s="44">
        <f t="shared" si="75"/>
        <v>7418</v>
      </c>
      <c r="AA132" s="44">
        <f t="shared" si="75"/>
        <v>7831</v>
      </c>
      <c r="AB132" s="44">
        <f t="shared" si="75"/>
        <v>8233</v>
      </c>
      <c r="AC132" s="44">
        <f t="shared" si="75"/>
        <v>8478</v>
      </c>
      <c r="AD132" s="44">
        <f t="shared" si="75"/>
        <v>8655</v>
      </c>
      <c r="AE132" s="44">
        <f t="shared" si="75"/>
        <v>8671</v>
      </c>
      <c r="AF132" s="44">
        <f t="shared" si="75"/>
        <v>8722</v>
      </c>
      <c r="AG132" s="44">
        <f t="shared" si="75"/>
        <v>8870</v>
      </c>
      <c r="AH132" s="44">
        <f t="shared" si="75"/>
        <v>8910</v>
      </c>
      <c r="AI132" s="44">
        <f t="shared" si="75"/>
        <v>8961</v>
      </c>
      <c r="AJ132" s="44">
        <f t="shared" si="75"/>
        <v>9010</v>
      </c>
      <c r="AK132" s="44">
        <f t="shared" si="75"/>
        <v>9040</v>
      </c>
      <c r="AL132" s="44">
        <f t="shared" si="75"/>
        <v>9053</v>
      </c>
      <c r="AM132" s="44">
        <f t="shared" si="75"/>
        <v>9079</v>
      </c>
      <c r="AN132" s="44">
        <f t="shared" si="75"/>
        <v>9091</v>
      </c>
      <c r="AO132" s="44">
        <f t="shared" si="75"/>
        <v>9098</v>
      </c>
      <c r="AP132" s="44">
        <f t="shared" si="75"/>
        <v>9108</v>
      </c>
      <c r="AQ132" s="44">
        <f t="shared" si="75"/>
        <v>9110</v>
      </c>
      <c r="AR132" s="44">
        <f t="shared" si="75"/>
        <v>9113</v>
      </c>
      <c r="AS132" s="44">
        <f t="shared" si="75"/>
        <v>9114</v>
      </c>
      <c r="AT132" s="44">
        <f t="shared" si="75"/>
        <v>9116</v>
      </c>
      <c r="AU132" s="44">
        <f t="shared" si="75"/>
        <v>9118</v>
      </c>
      <c r="AV132" s="44">
        <f t="shared" si="75"/>
        <v>9119</v>
      </c>
      <c r="AW132" s="44">
        <f t="shared" si="75"/>
        <v>9120</v>
      </c>
      <c r="AX132" s="44">
        <f t="shared" si="75"/>
        <v>9120</v>
      </c>
      <c r="AY132" s="44">
        <f t="shared" si="75"/>
        <v>9120</v>
      </c>
      <c r="AZ132" s="44">
        <f t="shared" si="75"/>
        <v>9120</v>
      </c>
      <c r="BA132" s="44">
        <f t="shared" si="34"/>
        <v>1</v>
      </c>
    </row>
    <row r="133" spans="1:53" ht="15">
      <c r="A133" s="44">
        <f t="shared" si="35"/>
        <v>23</v>
      </c>
      <c r="B133" s="44">
        <f t="shared" si="31"/>
        <v>10</v>
      </c>
      <c r="C133" s="44">
        <f t="shared" si="29"/>
        <v>15</v>
      </c>
      <c r="D133" s="44">
        <f aca="true" t="shared" si="76" ref="D133:R133">IF(C133=0,0,ROUND(IF($E$4/(1+(($E$4-C133)/C133)*EXP(-1*D30))&lt;0,0,$E$4/(1+(($E$4-C133)/C133)*EXP(-1*D30))),0))</f>
        <v>18</v>
      </c>
      <c r="E133" s="44">
        <f t="shared" si="76"/>
        <v>23</v>
      </c>
      <c r="F133" s="44">
        <f t="shared" si="76"/>
        <v>29</v>
      </c>
      <c r="G133" s="44">
        <f t="shared" si="76"/>
        <v>42</v>
      </c>
      <c r="H133" s="44">
        <f t="shared" si="76"/>
        <v>53</v>
      </c>
      <c r="I133" s="44">
        <f t="shared" si="76"/>
        <v>78</v>
      </c>
      <c r="J133" s="44">
        <f t="shared" si="76"/>
        <v>119</v>
      </c>
      <c r="K133" s="44">
        <f t="shared" si="76"/>
        <v>170</v>
      </c>
      <c r="L133" s="44">
        <f t="shared" si="76"/>
        <v>232</v>
      </c>
      <c r="M133" s="44">
        <f t="shared" si="76"/>
        <v>300</v>
      </c>
      <c r="N133" s="44">
        <f t="shared" si="76"/>
        <v>418</v>
      </c>
      <c r="O133" s="44">
        <f t="shared" si="76"/>
        <v>631</v>
      </c>
      <c r="P133" s="44">
        <f t="shared" si="76"/>
        <v>942</v>
      </c>
      <c r="Q133" s="44">
        <f t="shared" si="76"/>
        <v>1242</v>
      </c>
      <c r="R133" s="44">
        <f t="shared" si="76"/>
        <v>1503</v>
      </c>
      <c r="S133" s="44">
        <f aca="true" t="shared" si="77" ref="S133:AZ133">IF(R133=0,0,ROUND(IF($E$4/(1+(($E$4-R133)/R133)*EXP(-1*S30))&lt;0,0,$E$4/(1+(($E$4-R133)/R133)*EXP(-1*S30))),0))</f>
        <v>2077</v>
      </c>
      <c r="T133" s="44">
        <f t="shared" si="77"/>
        <v>2982</v>
      </c>
      <c r="U133" s="44">
        <f t="shared" si="77"/>
        <v>3647</v>
      </c>
      <c r="V133" s="44">
        <f t="shared" si="77"/>
        <v>3981</v>
      </c>
      <c r="W133" s="44">
        <f t="shared" si="77"/>
        <v>4963</v>
      </c>
      <c r="X133" s="44">
        <f t="shared" si="77"/>
        <v>6021</v>
      </c>
      <c r="Y133" s="44">
        <f t="shared" si="77"/>
        <v>6666</v>
      </c>
      <c r="Z133" s="44">
        <f t="shared" si="77"/>
        <v>7245</v>
      </c>
      <c r="AA133" s="44">
        <f t="shared" si="77"/>
        <v>7394</v>
      </c>
      <c r="AB133" s="44">
        <f t="shared" si="77"/>
        <v>7721</v>
      </c>
      <c r="AC133" s="44">
        <f t="shared" si="77"/>
        <v>8157</v>
      </c>
      <c r="AD133" s="44">
        <f t="shared" si="77"/>
        <v>8412</v>
      </c>
      <c r="AE133" s="44">
        <f t="shared" si="77"/>
        <v>8638</v>
      </c>
      <c r="AF133" s="44">
        <f t="shared" si="77"/>
        <v>8808</v>
      </c>
      <c r="AG133" s="44">
        <f t="shared" si="77"/>
        <v>8888</v>
      </c>
      <c r="AH133" s="44">
        <f t="shared" si="77"/>
        <v>8950</v>
      </c>
      <c r="AI133" s="44">
        <f t="shared" si="77"/>
        <v>8991</v>
      </c>
      <c r="AJ133" s="44">
        <f t="shared" si="77"/>
        <v>9028</v>
      </c>
      <c r="AK133" s="44">
        <f t="shared" si="77"/>
        <v>9035</v>
      </c>
      <c r="AL133" s="44">
        <f t="shared" si="77"/>
        <v>9067</v>
      </c>
      <c r="AM133" s="44">
        <f t="shared" si="77"/>
        <v>9079</v>
      </c>
      <c r="AN133" s="44">
        <f t="shared" si="77"/>
        <v>9081</v>
      </c>
      <c r="AO133" s="44">
        <f t="shared" si="77"/>
        <v>9090</v>
      </c>
      <c r="AP133" s="44">
        <f t="shared" si="77"/>
        <v>9100</v>
      </c>
      <c r="AQ133" s="44">
        <f t="shared" si="77"/>
        <v>9106</v>
      </c>
      <c r="AR133" s="44">
        <f t="shared" si="77"/>
        <v>9110</v>
      </c>
      <c r="AS133" s="44">
        <f t="shared" si="77"/>
        <v>9112</v>
      </c>
      <c r="AT133" s="44">
        <f t="shared" si="77"/>
        <v>9115</v>
      </c>
      <c r="AU133" s="44">
        <f t="shared" si="77"/>
        <v>9116</v>
      </c>
      <c r="AV133" s="44">
        <f t="shared" si="77"/>
        <v>9117</v>
      </c>
      <c r="AW133" s="44">
        <f t="shared" si="77"/>
        <v>9118</v>
      </c>
      <c r="AX133" s="44">
        <f t="shared" si="77"/>
        <v>9119</v>
      </c>
      <c r="AY133" s="44">
        <f t="shared" si="77"/>
        <v>9120</v>
      </c>
      <c r="AZ133" s="44">
        <f t="shared" si="77"/>
        <v>9120</v>
      </c>
      <c r="BA133" s="44">
        <f t="shared" si="34"/>
        <v>1</v>
      </c>
    </row>
    <row r="134" spans="1:53" ht="15">
      <c r="A134" s="44">
        <f t="shared" si="35"/>
        <v>24</v>
      </c>
      <c r="B134" s="44">
        <f t="shared" si="31"/>
        <v>10</v>
      </c>
      <c r="C134" s="44">
        <f t="shared" si="29"/>
        <v>12</v>
      </c>
      <c r="D134" s="44">
        <f aca="true" t="shared" si="78" ref="D134:R134">IF(C134=0,0,ROUND(IF($E$4/(1+(($E$4-C134)/C134)*EXP(-1*D31))&lt;0,0,$E$4/(1+(($E$4-C134)/C134)*EXP(-1*D31))),0))</f>
        <v>16</v>
      </c>
      <c r="E134" s="44">
        <f t="shared" si="78"/>
        <v>24</v>
      </c>
      <c r="F134" s="44">
        <f t="shared" si="78"/>
        <v>31</v>
      </c>
      <c r="G134" s="44">
        <f t="shared" si="78"/>
        <v>44</v>
      </c>
      <c r="H134" s="44">
        <f t="shared" si="78"/>
        <v>60</v>
      </c>
      <c r="I134" s="44">
        <f t="shared" si="78"/>
        <v>71</v>
      </c>
      <c r="J134" s="44">
        <f t="shared" si="78"/>
        <v>122</v>
      </c>
      <c r="K134" s="44">
        <f t="shared" si="78"/>
        <v>184</v>
      </c>
      <c r="L134" s="44">
        <f t="shared" si="78"/>
        <v>238</v>
      </c>
      <c r="M134" s="44">
        <f t="shared" si="78"/>
        <v>429</v>
      </c>
      <c r="N134" s="44">
        <f t="shared" si="78"/>
        <v>481</v>
      </c>
      <c r="O134" s="44">
        <f t="shared" si="78"/>
        <v>599</v>
      </c>
      <c r="P134" s="44">
        <f t="shared" si="78"/>
        <v>1029</v>
      </c>
      <c r="Q134" s="44">
        <f t="shared" si="78"/>
        <v>1328</v>
      </c>
      <c r="R134" s="44">
        <f t="shared" si="78"/>
        <v>1822</v>
      </c>
      <c r="S134" s="44">
        <f aca="true" t="shared" si="79" ref="S134:AZ134">IF(R134=0,0,ROUND(IF($E$4/(1+(($E$4-R134)/R134)*EXP(-1*S31))&lt;0,0,$E$4/(1+(($E$4-R134)/R134)*EXP(-1*S31))),0))</f>
        <v>2204</v>
      </c>
      <c r="T134" s="44">
        <f t="shared" si="79"/>
        <v>3191</v>
      </c>
      <c r="U134" s="44">
        <f t="shared" si="79"/>
        <v>4215</v>
      </c>
      <c r="V134" s="44">
        <f t="shared" si="79"/>
        <v>4687</v>
      </c>
      <c r="W134" s="44">
        <f t="shared" si="79"/>
        <v>5383</v>
      </c>
      <c r="X134" s="44">
        <f t="shared" si="79"/>
        <v>6416</v>
      </c>
      <c r="Y134" s="44">
        <f t="shared" si="79"/>
        <v>7107</v>
      </c>
      <c r="Z134" s="44">
        <f t="shared" si="79"/>
        <v>7346</v>
      </c>
      <c r="AA134" s="44">
        <f t="shared" si="79"/>
        <v>7646</v>
      </c>
      <c r="AB134" s="44">
        <f t="shared" si="79"/>
        <v>8050</v>
      </c>
      <c r="AC134" s="44">
        <f t="shared" si="79"/>
        <v>8411</v>
      </c>
      <c r="AD134" s="44">
        <f t="shared" si="79"/>
        <v>8620</v>
      </c>
      <c r="AE134" s="44">
        <f t="shared" si="79"/>
        <v>8824</v>
      </c>
      <c r="AF134" s="44">
        <f t="shared" si="79"/>
        <v>8884</v>
      </c>
      <c r="AG134" s="44">
        <f t="shared" si="79"/>
        <v>8929</v>
      </c>
      <c r="AH134" s="44">
        <f t="shared" si="79"/>
        <v>8961</v>
      </c>
      <c r="AI134" s="44">
        <f t="shared" si="79"/>
        <v>8996</v>
      </c>
      <c r="AJ134" s="44">
        <f t="shared" si="79"/>
        <v>9030</v>
      </c>
      <c r="AK134" s="44">
        <f t="shared" si="79"/>
        <v>9039</v>
      </c>
      <c r="AL134" s="44">
        <f t="shared" si="79"/>
        <v>9060</v>
      </c>
      <c r="AM134" s="44">
        <f t="shared" si="79"/>
        <v>9081</v>
      </c>
      <c r="AN134" s="44">
        <f t="shared" si="79"/>
        <v>9092</v>
      </c>
      <c r="AO134" s="44">
        <f t="shared" si="79"/>
        <v>9101</v>
      </c>
      <c r="AP134" s="44">
        <f t="shared" si="79"/>
        <v>9105</v>
      </c>
      <c r="AQ134" s="44">
        <f t="shared" si="79"/>
        <v>9108</v>
      </c>
      <c r="AR134" s="44">
        <f t="shared" si="79"/>
        <v>9109</v>
      </c>
      <c r="AS134" s="44">
        <f t="shared" si="79"/>
        <v>9113</v>
      </c>
      <c r="AT134" s="44">
        <f t="shared" si="79"/>
        <v>9115</v>
      </c>
      <c r="AU134" s="44">
        <f t="shared" si="79"/>
        <v>9116</v>
      </c>
      <c r="AV134" s="44">
        <f t="shared" si="79"/>
        <v>9117</v>
      </c>
      <c r="AW134" s="44">
        <f t="shared" si="79"/>
        <v>9118</v>
      </c>
      <c r="AX134" s="44">
        <f t="shared" si="79"/>
        <v>9119</v>
      </c>
      <c r="AY134" s="44">
        <f t="shared" si="79"/>
        <v>9120</v>
      </c>
      <c r="AZ134" s="44">
        <f t="shared" si="79"/>
        <v>9120</v>
      </c>
      <c r="BA134" s="44">
        <f t="shared" si="34"/>
        <v>1</v>
      </c>
    </row>
    <row r="135" spans="1:53" ht="15">
      <c r="A135" s="44">
        <f t="shared" si="35"/>
        <v>25</v>
      </c>
      <c r="B135" s="44">
        <f t="shared" si="31"/>
        <v>10</v>
      </c>
      <c r="C135" s="44">
        <f t="shared" si="29"/>
        <v>13</v>
      </c>
      <c r="D135" s="44">
        <f aca="true" t="shared" si="80" ref="D135:R135">IF(C135=0,0,ROUND(IF($E$4/(1+(($E$4-C135)/C135)*EXP(-1*D32))&lt;0,0,$E$4/(1+(($E$4-C135)/C135)*EXP(-1*D32))),0))</f>
        <v>17</v>
      </c>
      <c r="E135" s="44">
        <f t="shared" si="80"/>
        <v>26</v>
      </c>
      <c r="F135" s="44">
        <f t="shared" si="80"/>
        <v>35</v>
      </c>
      <c r="G135" s="44">
        <f t="shared" si="80"/>
        <v>47</v>
      </c>
      <c r="H135" s="44">
        <f t="shared" si="80"/>
        <v>67</v>
      </c>
      <c r="I135" s="44">
        <f t="shared" si="80"/>
        <v>94</v>
      </c>
      <c r="J135" s="44">
        <f t="shared" si="80"/>
        <v>142</v>
      </c>
      <c r="K135" s="44">
        <f t="shared" si="80"/>
        <v>184</v>
      </c>
      <c r="L135" s="44">
        <f t="shared" si="80"/>
        <v>241</v>
      </c>
      <c r="M135" s="44">
        <f t="shared" si="80"/>
        <v>351</v>
      </c>
      <c r="N135" s="44">
        <f t="shared" si="80"/>
        <v>502</v>
      </c>
      <c r="O135" s="44">
        <f t="shared" si="80"/>
        <v>589</v>
      </c>
      <c r="P135" s="44">
        <f t="shared" si="80"/>
        <v>871</v>
      </c>
      <c r="Q135" s="44">
        <f t="shared" si="80"/>
        <v>1138</v>
      </c>
      <c r="R135" s="44">
        <f t="shared" si="80"/>
        <v>1491</v>
      </c>
      <c r="S135" s="44">
        <f aca="true" t="shared" si="81" ref="S135:AZ135">IF(R135=0,0,ROUND(IF($E$4/(1+(($E$4-R135)/R135)*EXP(-1*S32))&lt;0,0,$E$4/(1+(($E$4-R135)/R135)*EXP(-1*S32))),0))</f>
        <v>2090</v>
      </c>
      <c r="T135" s="44">
        <f t="shared" si="81"/>
        <v>2619</v>
      </c>
      <c r="U135" s="44">
        <f t="shared" si="81"/>
        <v>3102</v>
      </c>
      <c r="V135" s="44">
        <f t="shared" si="81"/>
        <v>4178</v>
      </c>
      <c r="W135" s="44">
        <f t="shared" si="81"/>
        <v>4817</v>
      </c>
      <c r="X135" s="44">
        <f t="shared" si="81"/>
        <v>5769</v>
      </c>
      <c r="Y135" s="44">
        <f t="shared" si="81"/>
        <v>6320</v>
      </c>
      <c r="Z135" s="44">
        <f t="shared" si="81"/>
        <v>7210</v>
      </c>
      <c r="AA135" s="44">
        <f t="shared" si="81"/>
        <v>7597</v>
      </c>
      <c r="AB135" s="44">
        <f t="shared" si="81"/>
        <v>7964</v>
      </c>
      <c r="AC135" s="44">
        <f t="shared" si="81"/>
        <v>8226</v>
      </c>
      <c r="AD135" s="44">
        <f t="shared" si="81"/>
        <v>8450</v>
      </c>
      <c r="AE135" s="44">
        <f t="shared" si="81"/>
        <v>8707</v>
      </c>
      <c r="AF135" s="44">
        <f t="shared" si="81"/>
        <v>8770</v>
      </c>
      <c r="AG135" s="44">
        <f t="shared" si="81"/>
        <v>8856</v>
      </c>
      <c r="AH135" s="44">
        <f t="shared" si="81"/>
        <v>8939</v>
      </c>
      <c r="AI135" s="44">
        <f t="shared" si="81"/>
        <v>9005</v>
      </c>
      <c r="AJ135" s="44">
        <f t="shared" si="81"/>
        <v>9042</v>
      </c>
      <c r="AK135" s="44">
        <f t="shared" si="81"/>
        <v>9058</v>
      </c>
      <c r="AL135" s="44">
        <f t="shared" si="81"/>
        <v>9074</v>
      </c>
      <c r="AM135" s="44">
        <f t="shared" si="81"/>
        <v>9091</v>
      </c>
      <c r="AN135" s="44">
        <f t="shared" si="81"/>
        <v>9096</v>
      </c>
      <c r="AO135" s="44">
        <f t="shared" si="81"/>
        <v>9102</v>
      </c>
      <c r="AP135" s="44">
        <f t="shared" si="81"/>
        <v>9107</v>
      </c>
      <c r="AQ135" s="44">
        <f t="shared" si="81"/>
        <v>9111</v>
      </c>
      <c r="AR135" s="44">
        <f t="shared" si="81"/>
        <v>9114</v>
      </c>
      <c r="AS135" s="44">
        <f t="shared" si="81"/>
        <v>9116</v>
      </c>
      <c r="AT135" s="44">
        <f t="shared" si="81"/>
        <v>9117</v>
      </c>
      <c r="AU135" s="44">
        <f t="shared" si="81"/>
        <v>9118</v>
      </c>
      <c r="AV135" s="44">
        <f t="shared" si="81"/>
        <v>9119</v>
      </c>
      <c r="AW135" s="44">
        <f t="shared" si="81"/>
        <v>9120</v>
      </c>
      <c r="AX135" s="44">
        <f t="shared" si="81"/>
        <v>9120</v>
      </c>
      <c r="AY135" s="44">
        <f t="shared" si="81"/>
        <v>9120</v>
      </c>
      <c r="AZ135" s="44">
        <f t="shared" si="81"/>
        <v>9120</v>
      </c>
      <c r="BA135" s="44">
        <f t="shared" si="34"/>
        <v>1</v>
      </c>
    </row>
    <row r="136" spans="1:53" ht="15">
      <c r="A136" s="44">
        <f t="shared" si="35"/>
        <v>26</v>
      </c>
      <c r="B136" s="44">
        <f t="shared" si="31"/>
        <v>10</v>
      </c>
      <c r="C136" s="44">
        <f t="shared" si="29"/>
        <v>16</v>
      </c>
      <c r="D136" s="44">
        <f aca="true" t="shared" si="82" ref="D136:R136">IF(C136=0,0,ROUND(IF($E$4/(1+(($E$4-C136)/C136)*EXP(-1*D33))&lt;0,0,$E$4/(1+(($E$4-C136)/C136)*EXP(-1*D33))),0))</f>
        <v>21</v>
      </c>
      <c r="E136" s="44">
        <f t="shared" si="82"/>
        <v>25</v>
      </c>
      <c r="F136" s="44">
        <f t="shared" si="82"/>
        <v>32</v>
      </c>
      <c r="G136" s="44">
        <f t="shared" si="82"/>
        <v>45</v>
      </c>
      <c r="H136" s="44">
        <f t="shared" si="82"/>
        <v>71</v>
      </c>
      <c r="I136" s="44">
        <f t="shared" si="82"/>
        <v>79</v>
      </c>
      <c r="J136" s="44">
        <f t="shared" si="82"/>
        <v>116</v>
      </c>
      <c r="K136" s="44">
        <f t="shared" si="82"/>
        <v>168</v>
      </c>
      <c r="L136" s="44">
        <f t="shared" si="82"/>
        <v>201</v>
      </c>
      <c r="M136" s="44">
        <f t="shared" si="82"/>
        <v>358</v>
      </c>
      <c r="N136" s="44">
        <f t="shared" si="82"/>
        <v>483</v>
      </c>
      <c r="O136" s="44">
        <f t="shared" si="82"/>
        <v>697</v>
      </c>
      <c r="P136" s="44">
        <f t="shared" si="82"/>
        <v>1000</v>
      </c>
      <c r="Q136" s="44">
        <f t="shared" si="82"/>
        <v>1264</v>
      </c>
      <c r="R136" s="44">
        <f t="shared" si="82"/>
        <v>1815</v>
      </c>
      <c r="S136" s="44">
        <f aca="true" t="shared" si="83" ref="S136:AZ136">IF(R136=0,0,ROUND(IF($E$4/(1+(($E$4-R136)/R136)*EXP(-1*S33))&lt;0,0,$E$4/(1+(($E$4-R136)/R136)*EXP(-1*S33))),0))</f>
        <v>2240</v>
      </c>
      <c r="T136" s="44">
        <f t="shared" si="83"/>
        <v>2563</v>
      </c>
      <c r="U136" s="44">
        <f t="shared" si="83"/>
        <v>3309</v>
      </c>
      <c r="V136" s="44">
        <f t="shared" si="83"/>
        <v>3938</v>
      </c>
      <c r="W136" s="44">
        <f t="shared" si="83"/>
        <v>4714</v>
      </c>
      <c r="X136" s="44">
        <f t="shared" si="83"/>
        <v>4994</v>
      </c>
      <c r="Y136" s="44">
        <f t="shared" si="83"/>
        <v>6011</v>
      </c>
      <c r="Z136" s="44">
        <f t="shared" si="83"/>
        <v>6361</v>
      </c>
      <c r="AA136" s="44">
        <f t="shared" si="83"/>
        <v>6785</v>
      </c>
      <c r="AB136" s="44">
        <f t="shared" si="83"/>
        <v>6691</v>
      </c>
      <c r="AC136" s="44">
        <f t="shared" si="83"/>
        <v>7232</v>
      </c>
      <c r="AD136" s="44">
        <f t="shared" si="83"/>
        <v>7674</v>
      </c>
      <c r="AE136" s="44">
        <f t="shared" si="83"/>
        <v>8126</v>
      </c>
      <c r="AF136" s="44">
        <f t="shared" si="83"/>
        <v>8490</v>
      </c>
      <c r="AG136" s="44">
        <f t="shared" si="83"/>
        <v>8652</v>
      </c>
      <c r="AH136" s="44">
        <f t="shared" si="83"/>
        <v>8766</v>
      </c>
      <c r="AI136" s="44">
        <f t="shared" si="83"/>
        <v>8912</v>
      </c>
      <c r="AJ136" s="44">
        <f t="shared" si="83"/>
        <v>8986</v>
      </c>
      <c r="AK136" s="44">
        <f t="shared" si="83"/>
        <v>9027</v>
      </c>
      <c r="AL136" s="44">
        <f t="shared" si="83"/>
        <v>9049</v>
      </c>
      <c r="AM136" s="44">
        <f t="shared" si="83"/>
        <v>9070</v>
      </c>
      <c r="AN136" s="44">
        <f t="shared" si="83"/>
        <v>9084</v>
      </c>
      <c r="AO136" s="44">
        <f t="shared" si="83"/>
        <v>9091</v>
      </c>
      <c r="AP136" s="44">
        <f t="shared" si="83"/>
        <v>9101</v>
      </c>
      <c r="AQ136" s="44">
        <f t="shared" si="83"/>
        <v>9105</v>
      </c>
      <c r="AR136" s="44">
        <f t="shared" si="83"/>
        <v>9109</v>
      </c>
      <c r="AS136" s="44">
        <f t="shared" si="83"/>
        <v>9110</v>
      </c>
      <c r="AT136" s="44">
        <f t="shared" si="83"/>
        <v>9113</v>
      </c>
      <c r="AU136" s="44">
        <f t="shared" si="83"/>
        <v>9115</v>
      </c>
      <c r="AV136" s="44">
        <f t="shared" si="83"/>
        <v>9116</v>
      </c>
      <c r="AW136" s="44">
        <f t="shared" si="83"/>
        <v>9117</v>
      </c>
      <c r="AX136" s="44">
        <f t="shared" si="83"/>
        <v>9118</v>
      </c>
      <c r="AY136" s="44">
        <f t="shared" si="83"/>
        <v>9118</v>
      </c>
      <c r="AZ136" s="44">
        <f t="shared" si="83"/>
        <v>9119</v>
      </c>
      <c r="BA136" s="44">
        <f t="shared" si="34"/>
        <v>1</v>
      </c>
    </row>
    <row r="137" spans="1:53" ht="15">
      <c r="A137" s="44">
        <f t="shared" si="35"/>
        <v>27</v>
      </c>
      <c r="B137" s="44">
        <f t="shared" si="31"/>
        <v>10</v>
      </c>
      <c r="C137" s="44">
        <f t="shared" si="29"/>
        <v>14</v>
      </c>
      <c r="D137" s="44">
        <f aca="true" t="shared" si="84" ref="D137:R137">IF(C137=0,0,ROUND(IF($E$4/(1+(($E$4-C137)/C137)*EXP(-1*D34))&lt;0,0,$E$4/(1+(($E$4-C137)/C137)*EXP(-1*D34))),0))</f>
        <v>18</v>
      </c>
      <c r="E137" s="44">
        <f t="shared" si="84"/>
        <v>24</v>
      </c>
      <c r="F137" s="44">
        <f t="shared" si="84"/>
        <v>38</v>
      </c>
      <c r="G137" s="44">
        <f t="shared" si="84"/>
        <v>63</v>
      </c>
      <c r="H137" s="44">
        <f t="shared" si="84"/>
        <v>86</v>
      </c>
      <c r="I137" s="44">
        <f t="shared" si="84"/>
        <v>111</v>
      </c>
      <c r="J137" s="44">
        <f t="shared" si="84"/>
        <v>164</v>
      </c>
      <c r="K137" s="44">
        <f t="shared" si="84"/>
        <v>259</v>
      </c>
      <c r="L137" s="44">
        <f t="shared" si="84"/>
        <v>321</v>
      </c>
      <c r="M137" s="44">
        <f t="shared" si="84"/>
        <v>476</v>
      </c>
      <c r="N137" s="44">
        <f t="shared" si="84"/>
        <v>669</v>
      </c>
      <c r="O137" s="44">
        <f t="shared" si="84"/>
        <v>959</v>
      </c>
      <c r="P137" s="44">
        <f t="shared" si="84"/>
        <v>1357</v>
      </c>
      <c r="Q137" s="44">
        <f t="shared" si="84"/>
        <v>2039</v>
      </c>
      <c r="R137" s="44">
        <f t="shared" si="84"/>
        <v>2656</v>
      </c>
      <c r="S137" s="44">
        <f aca="true" t="shared" si="85" ref="S137:AZ137">IF(R137=0,0,ROUND(IF($E$4/(1+(($E$4-R137)/R137)*EXP(-1*S34))&lt;0,0,$E$4/(1+(($E$4-R137)/R137)*EXP(-1*S34))),0))</f>
        <v>3277</v>
      </c>
      <c r="T137" s="44">
        <f t="shared" si="85"/>
        <v>3975</v>
      </c>
      <c r="U137" s="44">
        <f t="shared" si="85"/>
        <v>4507</v>
      </c>
      <c r="V137" s="44">
        <f t="shared" si="85"/>
        <v>5606</v>
      </c>
      <c r="W137" s="44">
        <f t="shared" si="85"/>
        <v>6549</v>
      </c>
      <c r="X137" s="44">
        <f t="shared" si="85"/>
        <v>7086</v>
      </c>
      <c r="Y137" s="44">
        <f t="shared" si="85"/>
        <v>7516</v>
      </c>
      <c r="Z137" s="44">
        <f t="shared" si="85"/>
        <v>7517</v>
      </c>
      <c r="AA137" s="44">
        <f t="shared" si="85"/>
        <v>8071</v>
      </c>
      <c r="AB137" s="44">
        <f t="shared" si="85"/>
        <v>8368</v>
      </c>
      <c r="AC137" s="44">
        <f t="shared" si="85"/>
        <v>8604</v>
      </c>
      <c r="AD137" s="44">
        <f t="shared" si="85"/>
        <v>8783</v>
      </c>
      <c r="AE137" s="44">
        <f t="shared" si="85"/>
        <v>8895</v>
      </c>
      <c r="AF137" s="44">
        <f t="shared" si="85"/>
        <v>8924</v>
      </c>
      <c r="AG137" s="44">
        <f t="shared" si="85"/>
        <v>8956</v>
      </c>
      <c r="AH137" s="44">
        <f t="shared" si="85"/>
        <v>8996</v>
      </c>
      <c r="AI137" s="44">
        <f t="shared" si="85"/>
        <v>9046</v>
      </c>
      <c r="AJ137" s="44">
        <f t="shared" si="85"/>
        <v>9061</v>
      </c>
      <c r="AK137" s="44">
        <f t="shared" si="85"/>
        <v>9078</v>
      </c>
      <c r="AL137" s="44">
        <f t="shared" si="85"/>
        <v>9088</v>
      </c>
      <c r="AM137" s="44">
        <f t="shared" si="85"/>
        <v>9097</v>
      </c>
      <c r="AN137" s="44">
        <f t="shared" si="85"/>
        <v>9102</v>
      </c>
      <c r="AO137" s="44">
        <f t="shared" si="85"/>
        <v>9107</v>
      </c>
      <c r="AP137" s="44">
        <f t="shared" si="85"/>
        <v>9112</v>
      </c>
      <c r="AQ137" s="44">
        <f t="shared" si="85"/>
        <v>9115</v>
      </c>
      <c r="AR137" s="44">
        <f t="shared" si="85"/>
        <v>9118</v>
      </c>
      <c r="AS137" s="44">
        <f t="shared" si="85"/>
        <v>9119</v>
      </c>
      <c r="AT137" s="44">
        <f t="shared" si="85"/>
        <v>9120</v>
      </c>
      <c r="AU137" s="44">
        <f t="shared" si="85"/>
        <v>9120</v>
      </c>
      <c r="AV137" s="44">
        <f t="shared" si="85"/>
        <v>9120</v>
      </c>
      <c r="AW137" s="44">
        <f t="shared" si="85"/>
        <v>9120</v>
      </c>
      <c r="AX137" s="44">
        <f t="shared" si="85"/>
        <v>9120</v>
      </c>
      <c r="AY137" s="44">
        <f t="shared" si="85"/>
        <v>9120</v>
      </c>
      <c r="AZ137" s="44">
        <f t="shared" si="85"/>
        <v>9120</v>
      </c>
      <c r="BA137" s="44">
        <f t="shared" si="34"/>
        <v>1</v>
      </c>
    </row>
    <row r="138" spans="1:53" ht="15">
      <c r="A138" s="44">
        <f t="shared" si="35"/>
        <v>28</v>
      </c>
      <c r="B138" s="44">
        <f t="shared" si="31"/>
        <v>10</v>
      </c>
      <c r="C138" s="44">
        <f t="shared" si="29"/>
        <v>16</v>
      </c>
      <c r="D138" s="44">
        <f aca="true" t="shared" si="86" ref="D138:R138">IF(C138=0,0,ROUND(IF($E$4/(1+(($E$4-C138)/C138)*EXP(-1*D35))&lt;0,0,$E$4/(1+(($E$4-C138)/C138)*EXP(-1*D35))),0))</f>
        <v>23</v>
      </c>
      <c r="E138" s="44">
        <f t="shared" si="86"/>
        <v>35</v>
      </c>
      <c r="F138" s="44">
        <f t="shared" si="86"/>
        <v>52</v>
      </c>
      <c r="G138" s="44">
        <f t="shared" si="86"/>
        <v>81</v>
      </c>
      <c r="H138" s="44">
        <f t="shared" si="86"/>
        <v>99</v>
      </c>
      <c r="I138" s="44">
        <f t="shared" si="86"/>
        <v>120</v>
      </c>
      <c r="J138" s="44">
        <f t="shared" si="86"/>
        <v>196</v>
      </c>
      <c r="K138" s="44">
        <f t="shared" si="86"/>
        <v>258</v>
      </c>
      <c r="L138" s="44">
        <f t="shared" si="86"/>
        <v>315</v>
      </c>
      <c r="M138" s="44">
        <f t="shared" si="86"/>
        <v>478</v>
      </c>
      <c r="N138" s="44">
        <f t="shared" si="86"/>
        <v>673</v>
      </c>
      <c r="O138" s="44">
        <f t="shared" si="86"/>
        <v>1038</v>
      </c>
      <c r="P138" s="44">
        <f t="shared" si="86"/>
        <v>1258</v>
      </c>
      <c r="Q138" s="44">
        <f t="shared" si="86"/>
        <v>1326</v>
      </c>
      <c r="R138" s="44">
        <f t="shared" si="86"/>
        <v>1826</v>
      </c>
      <c r="S138" s="44">
        <f aca="true" t="shared" si="87" ref="S138:AZ138">IF(R138=0,0,ROUND(IF($E$4/(1+(($E$4-R138)/R138)*EXP(-1*S35))&lt;0,0,$E$4/(1+(($E$4-R138)/R138)*EXP(-1*S35))),0))</f>
        <v>2345</v>
      </c>
      <c r="T138" s="44">
        <f t="shared" si="87"/>
        <v>3121</v>
      </c>
      <c r="U138" s="44">
        <f t="shared" si="87"/>
        <v>4115</v>
      </c>
      <c r="V138" s="44">
        <f t="shared" si="87"/>
        <v>4556</v>
      </c>
      <c r="W138" s="44">
        <f t="shared" si="87"/>
        <v>5063</v>
      </c>
      <c r="X138" s="44">
        <f t="shared" si="87"/>
        <v>5444</v>
      </c>
      <c r="Y138" s="44">
        <f t="shared" si="87"/>
        <v>6093</v>
      </c>
      <c r="Z138" s="44">
        <f t="shared" si="87"/>
        <v>6423</v>
      </c>
      <c r="AA138" s="44">
        <f t="shared" si="87"/>
        <v>7021</v>
      </c>
      <c r="AB138" s="44">
        <f t="shared" si="87"/>
        <v>7320</v>
      </c>
      <c r="AC138" s="44">
        <f t="shared" si="87"/>
        <v>7513</v>
      </c>
      <c r="AD138" s="44">
        <f t="shared" si="87"/>
        <v>7899</v>
      </c>
      <c r="AE138" s="44">
        <f t="shared" si="87"/>
        <v>8356</v>
      </c>
      <c r="AF138" s="44">
        <f t="shared" si="87"/>
        <v>8533</v>
      </c>
      <c r="AG138" s="44">
        <f t="shared" si="87"/>
        <v>8650</v>
      </c>
      <c r="AH138" s="44">
        <f t="shared" si="87"/>
        <v>8768</v>
      </c>
      <c r="AI138" s="44">
        <f t="shared" si="87"/>
        <v>8893</v>
      </c>
      <c r="AJ138" s="44">
        <f t="shared" si="87"/>
        <v>8949</v>
      </c>
      <c r="AK138" s="44">
        <f t="shared" si="87"/>
        <v>8996</v>
      </c>
      <c r="AL138" s="44">
        <f t="shared" si="87"/>
        <v>9035</v>
      </c>
      <c r="AM138" s="44">
        <f t="shared" si="87"/>
        <v>9048</v>
      </c>
      <c r="AN138" s="44">
        <f t="shared" si="87"/>
        <v>9071</v>
      </c>
      <c r="AO138" s="44">
        <f t="shared" si="87"/>
        <v>9087</v>
      </c>
      <c r="AP138" s="44">
        <f t="shared" si="87"/>
        <v>9098</v>
      </c>
      <c r="AQ138" s="44">
        <f t="shared" si="87"/>
        <v>9107</v>
      </c>
      <c r="AR138" s="44">
        <f t="shared" si="87"/>
        <v>9112</v>
      </c>
      <c r="AS138" s="44">
        <f t="shared" si="87"/>
        <v>9114</v>
      </c>
      <c r="AT138" s="44">
        <f t="shared" si="87"/>
        <v>9116</v>
      </c>
      <c r="AU138" s="44">
        <f t="shared" si="87"/>
        <v>9118</v>
      </c>
      <c r="AV138" s="44">
        <f t="shared" si="87"/>
        <v>9119</v>
      </c>
      <c r="AW138" s="44">
        <f t="shared" si="87"/>
        <v>9119</v>
      </c>
      <c r="AX138" s="44">
        <f t="shared" si="87"/>
        <v>9120</v>
      </c>
      <c r="AY138" s="44">
        <f t="shared" si="87"/>
        <v>9120</v>
      </c>
      <c r="AZ138" s="44">
        <f t="shared" si="87"/>
        <v>9120</v>
      </c>
      <c r="BA138" s="44">
        <f t="shared" si="34"/>
        <v>1</v>
      </c>
    </row>
    <row r="139" spans="1:53" ht="15">
      <c r="A139" s="44">
        <f t="shared" si="35"/>
        <v>29</v>
      </c>
      <c r="B139" s="44">
        <f t="shared" si="31"/>
        <v>10</v>
      </c>
      <c r="C139" s="44">
        <f t="shared" si="29"/>
        <v>14</v>
      </c>
      <c r="D139" s="44">
        <f aca="true" t="shared" si="88" ref="D139:R139">IF(C139=0,0,ROUND(IF($E$4/(1+(($E$4-C139)/C139)*EXP(-1*D36))&lt;0,0,$E$4/(1+(($E$4-C139)/C139)*EXP(-1*D36))),0))</f>
        <v>18</v>
      </c>
      <c r="E139" s="44">
        <f t="shared" si="88"/>
        <v>25</v>
      </c>
      <c r="F139" s="44">
        <f t="shared" si="88"/>
        <v>35</v>
      </c>
      <c r="G139" s="44">
        <f t="shared" si="88"/>
        <v>41</v>
      </c>
      <c r="H139" s="44">
        <f t="shared" si="88"/>
        <v>56</v>
      </c>
      <c r="I139" s="44">
        <f t="shared" si="88"/>
        <v>81</v>
      </c>
      <c r="J139" s="44">
        <f t="shared" si="88"/>
        <v>122</v>
      </c>
      <c r="K139" s="44">
        <f t="shared" si="88"/>
        <v>142</v>
      </c>
      <c r="L139" s="44">
        <f t="shared" si="88"/>
        <v>206</v>
      </c>
      <c r="M139" s="44">
        <f t="shared" si="88"/>
        <v>265</v>
      </c>
      <c r="N139" s="44">
        <f t="shared" si="88"/>
        <v>367</v>
      </c>
      <c r="O139" s="44">
        <f t="shared" si="88"/>
        <v>515</v>
      </c>
      <c r="P139" s="44">
        <f t="shared" si="88"/>
        <v>574</v>
      </c>
      <c r="Q139" s="44">
        <f t="shared" si="88"/>
        <v>710</v>
      </c>
      <c r="R139" s="44">
        <f t="shared" si="88"/>
        <v>939</v>
      </c>
      <c r="S139" s="44">
        <f aca="true" t="shared" si="89" ref="S139:AZ139">IF(R139=0,0,ROUND(IF($E$4/(1+(($E$4-R139)/R139)*EXP(-1*S36))&lt;0,0,$E$4/(1+(($E$4-R139)/R139)*EXP(-1*S36))),0))</f>
        <v>1452</v>
      </c>
      <c r="T139" s="44">
        <f t="shared" si="89"/>
        <v>2232</v>
      </c>
      <c r="U139" s="44">
        <f t="shared" si="89"/>
        <v>3139</v>
      </c>
      <c r="V139" s="44">
        <f t="shared" si="89"/>
        <v>3902</v>
      </c>
      <c r="W139" s="44">
        <f t="shared" si="89"/>
        <v>4838</v>
      </c>
      <c r="X139" s="44">
        <f t="shared" si="89"/>
        <v>5819</v>
      </c>
      <c r="Y139" s="44">
        <f t="shared" si="89"/>
        <v>6550</v>
      </c>
      <c r="Z139" s="44">
        <f t="shared" si="89"/>
        <v>7148</v>
      </c>
      <c r="AA139" s="44">
        <f t="shared" si="89"/>
        <v>7785</v>
      </c>
      <c r="AB139" s="44">
        <f t="shared" si="89"/>
        <v>8056</v>
      </c>
      <c r="AC139" s="44">
        <f t="shared" si="89"/>
        <v>8303</v>
      </c>
      <c r="AD139" s="44">
        <f t="shared" si="89"/>
        <v>8508</v>
      </c>
      <c r="AE139" s="44">
        <f t="shared" si="89"/>
        <v>8595</v>
      </c>
      <c r="AF139" s="44">
        <f t="shared" si="89"/>
        <v>8694</v>
      </c>
      <c r="AG139" s="44">
        <f t="shared" si="89"/>
        <v>8851</v>
      </c>
      <c r="AH139" s="44">
        <f t="shared" si="89"/>
        <v>8915</v>
      </c>
      <c r="AI139" s="44">
        <f t="shared" si="89"/>
        <v>8973</v>
      </c>
      <c r="AJ139" s="44">
        <f t="shared" si="89"/>
        <v>9018</v>
      </c>
      <c r="AK139" s="44">
        <f t="shared" si="89"/>
        <v>9051</v>
      </c>
      <c r="AL139" s="44">
        <f t="shared" si="89"/>
        <v>9067</v>
      </c>
      <c r="AM139" s="44">
        <f t="shared" si="89"/>
        <v>9081</v>
      </c>
      <c r="AN139" s="44">
        <f t="shared" si="89"/>
        <v>9091</v>
      </c>
      <c r="AO139" s="44">
        <f t="shared" si="89"/>
        <v>9099</v>
      </c>
      <c r="AP139" s="44">
        <f t="shared" si="89"/>
        <v>9104</v>
      </c>
      <c r="AQ139" s="44">
        <f t="shared" si="89"/>
        <v>9109</v>
      </c>
      <c r="AR139" s="44">
        <f t="shared" si="89"/>
        <v>9113</v>
      </c>
      <c r="AS139" s="44">
        <f t="shared" si="89"/>
        <v>9115</v>
      </c>
      <c r="AT139" s="44">
        <f t="shared" si="89"/>
        <v>9117</v>
      </c>
      <c r="AU139" s="44">
        <f t="shared" si="89"/>
        <v>9118</v>
      </c>
      <c r="AV139" s="44">
        <f t="shared" si="89"/>
        <v>9119</v>
      </c>
      <c r="AW139" s="44">
        <f t="shared" si="89"/>
        <v>9120</v>
      </c>
      <c r="AX139" s="44">
        <f t="shared" si="89"/>
        <v>9120</v>
      </c>
      <c r="AY139" s="44">
        <f t="shared" si="89"/>
        <v>9120</v>
      </c>
      <c r="AZ139" s="44">
        <f t="shared" si="89"/>
        <v>9120</v>
      </c>
      <c r="BA139" s="44">
        <f t="shared" si="34"/>
        <v>1</v>
      </c>
    </row>
    <row r="140" spans="1:53" ht="15">
      <c r="A140" s="44">
        <f t="shared" si="35"/>
        <v>30</v>
      </c>
      <c r="B140" s="44">
        <f t="shared" si="31"/>
        <v>10</v>
      </c>
      <c r="C140" s="44">
        <f t="shared" si="29"/>
        <v>12</v>
      </c>
      <c r="D140" s="44">
        <f aca="true" t="shared" si="90" ref="D140:R140">IF(C140=0,0,ROUND(IF($E$4/(1+(($E$4-C140)/C140)*EXP(-1*D37))&lt;0,0,$E$4/(1+(($E$4-C140)/C140)*EXP(-1*D37))),0))</f>
        <v>17</v>
      </c>
      <c r="E140" s="44">
        <f t="shared" si="90"/>
        <v>23</v>
      </c>
      <c r="F140" s="44">
        <f t="shared" si="90"/>
        <v>30</v>
      </c>
      <c r="G140" s="44">
        <f t="shared" si="90"/>
        <v>39</v>
      </c>
      <c r="H140" s="44">
        <f t="shared" si="90"/>
        <v>43</v>
      </c>
      <c r="I140" s="44">
        <f t="shared" si="90"/>
        <v>64</v>
      </c>
      <c r="J140" s="44">
        <f t="shared" si="90"/>
        <v>93</v>
      </c>
      <c r="K140" s="44">
        <f t="shared" si="90"/>
        <v>170</v>
      </c>
      <c r="L140" s="44">
        <f t="shared" si="90"/>
        <v>216</v>
      </c>
      <c r="M140" s="44">
        <f t="shared" si="90"/>
        <v>298</v>
      </c>
      <c r="N140" s="44">
        <f t="shared" si="90"/>
        <v>361</v>
      </c>
      <c r="O140" s="44">
        <f t="shared" si="90"/>
        <v>449</v>
      </c>
      <c r="P140" s="44">
        <f t="shared" si="90"/>
        <v>689</v>
      </c>
      <c r="Q140" s="44">
        <f t="shared" si="90"/>
        <v>977</v>
      </c>
      <c r="R140" s="44">
        <f t="shared" si="90"/>
        <v>1437</v>
      </c>
      <c r="S140" s="44">
        <f aca="true" t="shared" si="91" ref="S140:AZ140">IF(R140=0,0,ROUND(IF($E$4/(1+(($E$4-R140)/R140)*EXP(-1*S37))&lt;0,0,$E$4/(1+(($E$4-R140)/R140)*EXP(-1*S37))),0))</f>
        <v>1868</v>
      </c>
      <c r="T140" s="44">
        <f t="shared" si="91"/>
        <v>2217</v>
      </c>
      <c r="U140" s="44">
        <f t="shared" si="91"/>
        <v>3226</v>
      </c>
      <c r="V140" s="44">
        <f t="shared" si="91"/>
        <v>3603</v>
      </c>
      <c r="W140" s="44">
        <f t="shared" si="91"/>
        <v>3957</v>
      </c>
      <c r="X140" s="44">
        <f t="shared" si="91"/>
        <v>4323</v>
      </c>
      <c r="Y140" s="44">
        <f t="shared" si="91"/>
        <v>4992</v>
      </c>
      <c r="Z140" s="44">
        <f t="shared" si="91"/>
        <v>5359</v>
      </c>
      <c r="AA140" s="44">
        <f t="shared" si="91"/>
        <v>5987</v>
      </c>
      <c r="AB140" s="44">
        <f t="shared" si="91"/>
        <v>6357</v>
      </c>
      <c r="AC140" s="44">
        <f t="shared" si="91"/>
        <v>6981</v>
      </c>
      <c r="AD140" s="44">
        <f t="shared" si="91"/>
        <v>7250</v>
      </c>
      <c r="AE140" s="44">
        <f t="shared" si="91"/>
        <v>7602</v>
      </c>
      <c r="AF140" s="44">
        <f t="shared" si="91"/>
        <v>8010</v>
      </c>
      <c r="AG140" s="44">
        <f t="shared" si="91"/>
        <v>8358</v>
      </c>
      <c r="AH140" s="44">
        <f t="shared" si="91"/>
        <v>8539</v>
      </c>
      <c r="AI140" s="44">
        <f t="shared" si="91"/>
        <v>8650</v>
      </c>
      <c r="AJ140" s="44">
        <f t="shared" si="91"/>
        <v>8813</v>
      </c>
      <c r="AK140" s="44">
        <f t="shared" si="91"/>
        <v>8861</v>
      </c>
      <c r="AL140" s="44">
        <f t="shared" si="91"/>
        <v>8970</v>
      </c>
      <c r="AM140" s="44">
        <f t="shared" si="91"/>
        <v>9011</v>
      </c>
      <c r="AN140" s="44">
        <f t="shared" si="91"/>
        <v>9044</v>
      </c>
      <c r="AO140" s="44">
        <f t="shared" si="91"/>
        <v>9074</v>
      </c>
      <c r="AP140" s="44">
        <f t="shared" si="91"/>
        <v>9086</v>
      </c>
      <c r="AQ140" s="44">
        <f t="shared" si="91"/>
        <v>9096</v>
      </c>
      <c r="AR140" s="44">
        <f t="shared" si="91"/>
        <v>9103</v>
      </c>
      <c r="AS140" s="44">
        <f t="shared" si="91"/>
        <v>9106</v>
      </c>
      <c r="AT140" s="44">
        <f t="shared" si="91"/>
        <v>9108</v>
      </c>
      <c r="AU140" s="44">
        <f t="shared" si="91"/>
        <v>9111</v>
      </c>
      <c r="AV140" s="44">
        <f t="shared" si="91"/>
        <v>9113</v>
      </c>
      <c r="AW140" s="44">
        <f t="shared" si="91"/>
        <v>9116</v>
      </c>
      <c r="AX140" s="44">
        <f t="shared" si="91"/>
        <v>9117</v>
      </c>
      <c r="AY140" s="44">
        <f t="shared" si="91"/>
        <v>9117</v>
      </c>
      <c r="AZ140" s="44">
        <f t="shared" si="91"/>
        <v>9118</v>
      </c>
      <c r="BA140" s="44">
        <f t="shared" si="34"/>
        <v>1</v>
      </c>
    </row>
    <row r="141" spans="1:53" ht="15">
      <c r="A141" s="44">
        <f t="shared" si="35"/>
        <v>31</v>
      </c>
      <c r="B141" s="44">
        <f t="shared" si="31"/>
        <v>10</v>
      </c>
      <c r="C141" s="44">
        <f t="shared" si="29"/>
        <v>13</v>
      </c>
      <c r="D141" s="44">
        <f aca="true" t="shared" si="92" ref="D141:R141">IF(C141=0,0,ROUND(IF($E$4/(1+(($E$4-C141)/C141)*EXP(-1*D38))&lt;0,0,$E$4/(1+(($E$4-C141)/C141)*EXP(-1*D38))),0))</f>
        <v>18</v>
      </c>
      <c r="E141" s="44">
        <f t="shared" si="92"/>
        <v>27</v>
      </c>
      <c r="F141" s="44">
        <f t="shared" si="92"/>
        <v>34</v>
      </c>
      <c r="G141" s="44">
        <f t="shared" si="92"/>
        <v>51</v>
      </c>
      <c r="H141" s="44">
        <f t="shared" si="92"/>
        <v>66</v>
      </c>
      <c r="I141" s="44">
        <f t="shared" si="92"/>
        <v>106</v>
      </c>
      <c r="J141" s="44">
        <f t="shared" si="92"/>
        <v>139</v>
      </c>
      <c r="K141" s="44">
        <f t="shared" si="92"/>
        <v>179</v>
      </c>
      <c r="L141" s="44">
        <f t="shared" si="92"/>
        <v>269</v>
      </c>
      <c r="M141" s="44">
        <f t="shared" si="92"/>
        <v>392</v>
      </c>
      <c r="N141" s="44">
        <f t="shared" si="92"/>
        <v>669</v>
      </c>
      <c r="O141" s="44">
        <f t="shared" si="92"/>
        <v>815</v>
      </c>
      <c r="P141" s="44">
        <f t="shared" si="92"/>
        <v>1169</v>
      </c>
      <c r="Q141" s="44">
        <f t="shared" si="92"/>
        <v>1460</v>
      </c>
      <c r="R141" s="44">
        <f t="shared" si="92"/>
        <v>2052</v>
      </c>
      <c r="S141" s="44">
        <f aca="true" t="shared" si="93" ref="S141:AZ141">IF(R141=0,0,ROUND(IF($E$4/(1+(($E$4-R141)/R141)*EXP(-1*S38))&lt;0,0,$E$4/(1+(($E$4-R141)/R141)*EXP(-1*S38))),0))</f>
        <v>2665</v>
      </c>
      <c r="T141" s="44">
        <f t="shared" si="93"/>
        <v>3788</v>
      </c>
      <c r="U141" s="44">
        <f t="shared" si="93"/>
        <v>4208</v>
      </c>
      <c r="V141" s="44">
        <f t="shared" si="93"/>
        <v>4560</v>
      </c>
      <c r="W141" s="44">
        <f t="shared" si="93"/>
        <v>5464</v>
      </c>
      <c r="X141" s="44">
        <f t="shared" si="93"/>
        <v>6164</v>
      </c>
      <c r="Y141" s="44">
        <f t="shared" si="93"/>
        <v>6521</v>
      </c>
      <c r="Z141" s="44">
        <f t="shared" si="93"/>
        <v>6763</v>
      </c>
      <c r="AA141" s="44">
        <f t="shared" si="93"/>
        <v>7337</v>
      </c>
      <c r="AB141" s="44">
        <f t="shared" si="93"/>
        <v>7824</v>
      </c>
      <c r="AC141" s="44">
        <f t="shared" si="93"/>
        <v>8164</v>
      </c>
      <c r="AD141" s="44">
        <f t="shared" si="93"/>
        <v>8375</v>
      </c>
      <c r="AE141" s="44">
        <f t="shared" si="93"/>
        <v>8573</v>
      </c>
      <c r="AF141" s="44">
        <f t="shared" si="93"/>
        <v>8790</v>
      </c>
      <c r="AG141" s="44">
        <f t="shared" si="93"/>
        <v>8884</v>
      </c>
      <c r="AH141" s="44">
        <f t="shared" si="93"/>
        <v>8933</v>
      </c>
      <c r="AI141" s="44">
        <f t="shared" si="93"/>
        <v>9007</v>
      </c>
      <c r="AJ141" s="44">
        <f t="shared" si="93"/>
        <v>9044</v>
      </c>
      <c r="AK141" s="44">
        <f t="shared" si="93"/>
        <v>9074</v>
      </c>
      <c r="AL141" s="44">
        <f t="shared" si="93"/>
        <v>9083</v>
      </c>
      <c r="AM141" s="44">
        <f t="shared" si="93"/>
        <v>9092</v>
      </c>
      <c r="AN141" s="44">
        <f t="shared" si="93"/>
        <v>9102</v>
      </c>
      <c r="AO141" s="44">
        <f t="shared" si="93"/>
        <v>9109</v>
      </c>
      <c r="AP141" s="44">
        <f t="shared" si="93"/>
        <v>9111</v>
      </c>
      <c r="AQ141" s="44">
        <f t="shared" si="93"/>
        <v>9114</v>
      </c>
      <c r="AR141" s="44">
        <f t="shared" si="93"/>
        <v>9116</v>
      </c>
      <c r="AS141" s="44">
        <f t="shared" si="93"/>
        <v>9118</v>
      </c>
      <c r="AT141" s="44">
        <f t="shared" si="93"/>
        <v>9119</v>
      </c>
      <c r="AU141" s="44">
        <f t="shared" si="93"/>
        <v>9120</v>
      </c>
      <c r="AV141" s="44">
        <f t="shared" si="93"/>
        <v>9120</v>
      </c>
      <c r="AW141" s="44">
        <f t="shared" si="93"/>
        <v>9120</v>
      </c>
      <c r="AX141" s="44">
        <f t="shared" si="93"/>
        <v>9120</v>
      </c>
      <c r="AY141" s="44">
        <f t="shared" si="93"/>
        <v>9120</v>
      </c>
      <c r="AZ141" s="44">
        <f t="shared" si="93"/>
        <v>9120</v>
      </c>
      <c r="BA141" s="44">
        <f t="shared" si="34"/>
        <v>1</v>
      </c>
    </row>
    <row r="142" spans="1:53" ht="15">
      <c r="A142" s="44">
        <f t="shared" si="35"/>
        <v>32</v>
      </c>
      <c r="B142" s="44">
        <f t="shared" si="31"/>
        <v>10</v>
      </c>
      <c r="C142" s="44">
        <f t="shared" si="29"/>
        <v>14</v>
      </c>
      <c r="D142" s="44">
        <f aca="true" t="shared" si="94" ref="D142:R142">IF(C142=0,0,ROUND(IF($E$4/(1+(($E$4-C142)/C142)*EXP(-1*D39))&lt;0,0,$E$4/(1+(($E$4-C142)/C142)*EXP(-1*D39))),0))</f>
        <v>19</v>
      </c>
      <c r="E142" s="44">
        <f t="shared" si="94"/>
        <v>34</v>
      </c>
      <c r="F142" s="44">
        <f t="shared" si="94"/>
        <v>54</v>
      </c>
      <c r="G142" s="44">
        <f t="shared" si="94"/>
        <v>65</v>
      </c>
      <c r="H142" s="44">
        <f t="shared" si="94"/>
        <v>97</v>
      </c>
      <c r="I142" s="44">
        <f t="shared" si="94"/>
        <v>104</v>
      </c>
      <c r="J142" s="44">
        <f t="shared" si="94"/>
        <v>145</v>
      </c>
      <c r="K142" s="44">
        <f t="shared" si="94"/>
        <v>195</v>
      </c>
      <c r="L142" s="44">
        <f t="shared" si="94"/>
        <v>304</v>
      </c>
      <c r="M142" s="44">
        <f t="shared" si="94"/>
        <v>468</v>
      </c>
      <c r="N142" s="44">
        <f t="shared" si="94"/>
        <v>625</v>
      </c>
      <c r="O142" s="44">
        <f t="shared" si="94"/>
        <v>818</v>
      </c>
      <c r="P142" s="44">
        <f t="shared" si="94"/>
        <v>940</v>
      </c>
      <c r="Q142" s="44">
        <f t="shared" si="94"/>
        <v>1314</v>
      </c>
      <c r="R142" s="44">
        <f t="shared" si="94"/>
        <v>1641</v>
      </c>
      <c r="S142" s="44">
        <f aca="true" t="shared" si="95" ref="S142:AZ142">IF(R142=0,0,ROUND(IF($E$4/(1+(($E$4-R142)/R142)*EXP(-1*S39))&lt;0,0,$E$4/(1+(($E$4-R142)/R142)*EXP(-1*S39))),0))</f>
        <v>1943</v>
      </c>
      <c r="T142" s="44">
        <f t="shared" si="95"/>
        <v>2376</v>
      </c>
      <c r="U142" s="44">
        <f t="shared" si="95"/>
        <v>2780</v>
      </c>
      <c r="V142" s="44">
        <f t="shared" si="95"/>
        <v>3253</v>
      </c>
      <c r="W142" s="44">
        <f t="shared" si="95"/>
        <v>4395</v>
      </c>
      <c r="X142" s="44">
        <f t="shared" si="95"/>
        <v>5462</v>
      </c>
      <c r="Y142" s="44">
        <f t="shared" si="95"/>
        <v>5651</v>
      </c>
      <c r="Z142" s="44">
        <f t="shared" si="95"/>
        <v>6348</v>
      </c>
      <c r="AA142" s="44">
        <f t="shared" si="95"/>
        <v>6950</v>
      </c>
      <c r="AB142" s="44">
        <f t="shared" si="95"/>
        <v>7545</v>
      </c>
      <c r="AC142" s="44">
        <f t="shared" si="95"/>
        <v>7985</v>
      </c>
      <c r="AD142" s="44">
        <f t="shared" si="95"/>
        <v>8319</v>
      </c>
      <c r="AE142" s="44">
        <f t="shared" si="95"/>
        <v>8570</v>
      </c>
      <c r="AF142" s="44">
        <f t="shared" si="95"/>
        <v>8705</v>
      </c>
      <c r="AG142" s="44">
        <f t="shared" si="95"/>
        <v>8785</v>
      </c>
      <c r="AH142" s="44">
        <f t="shared" si="95"/>
        <v>8898</v>
      </c>
      <c r="AI142" s="44">
        <f t="shared" si="95"/>
        <v>8944</v>
      </c>
      <c r="AJ142" s="44">
        <f t="shared" si="95"/>
        <v>9004</v>
      </c>
      <c r="AK142" s="44">
        <f t="shared" si="95"/>
        <v>9026</v>
      </c>
      <c r="AL142" s="44">
        <f t="shared" si="95"/>
        <v>9049</v>
      </c>
      <c r="AM142" s="44">
        <f t="shared" si="95"/>
        <v>9068</v>
      </c>
      <c r="AN142" s="44">
        <f t="shared" si="95"/>
        <v>9090</v>
      </c>
      <c r="AO142" s="44">
        <f t="shared" si="95"/>
        <v>9099</v>
      </c>
      <c r="AP142" s="44">
        <f t="shared" si="95"/>
        <v>9105</v>
      </c>
      <c r="AQ142" s="44">
        <f t="shared" si="95"/>
        <v>9109</v>
      </c>
      <c r="AR142" s="44">
        <f t="shared" si="95"/>
        <v>9114</v>
      </c>
      <c r="AS142" s="44">
        <f t="shared" si="95"/>
        <v>9115</v>
      </c>
      <c r="AT142" s="44">
        <f t="shared" si="95"/>
        <v>9117</v>
      </c>
      <c r="AU142" s="44">
        <f t="shared" si="95"/>
        <v>9118</v>
      </c>
      <c r="AV142" s="44">
        <f t="shared" si="95"/>
        <v>9119</v>
      </c>
      <c r="AW142" s="44">
        <f t="shared" si="95"/>
        <v>9119</v>
      </c>
      <c r="AX142" s="44">
        <f t="shared" si="95"/>
        <v>9119</v>
      </c>
      <c r="AY142" s="44">
        <f t="shared" si="95"/>
        <v>9119</v>
      </c>
      <c r="AZ142" s="44">
        <f t="shared" si="95"/>
        <v>9120</v>
      </c>
      <c r="BA142" s="44">
        <f t="shared" si="34"/>
        <v>1</v>
      </c>
    </row>
    <row r="143" spans="1:53" ht="15">
      <c r="A143" s="44">
        <f t="shared" si="35"/>
        <v>33</v>
      </c>
      <c r="B143" s="44">
        <f t="shared" si="31"/>
        <v>10</v>
      </c>
      <c r="C143" s="44">
        <f aca="true" t="shared" si="96" ref="C143:C174">IF(B143=0,0,ROUND(IF($E$4/(1+(($E$4-B143)/B143)*EXP(-1*C40))&lt;0,0,$E$4/(1+(($E$4-B143)/B143)*EXP(-1*C40))),0))</f>
        <v>13</v>
      </c>
      <c r="D143" s="44">
        <f aca="true" t="shared" si="97" ref="D143:R143">IF(C143=0,0,ROUND(IF($E$4/(1+(($E$4-C143)/C143)*EXP(-1*D40))&lt;0,0,$E$4/(1+(($E$4-C143)/C143)*EXP(-1*D40))),0))</f>
        <v>18</v>
      </c>
      <c r="E143" s="44">
        <f t="shared" si="97"/>
        <v>28</v>
      </c>
      <c r="F143" s="44">
        <f t="shared" si="97"/>
        <v>35</v>
      </c>
      <c r="G143" s="44">
        <f t="shared" si="97"/>
        <v>49</v>
      </c>
      <c r="H143" s="44">
        <f t="shared" si="97"/>
        <v>72</v>
      </c>
      <c r="I143" s="44">
        <f t="shared" si="97"/>
        <v>110</v>
      </c>
      <c r="J143" s="44">
        <f t="shared" si="97"/>
        <v>159</v>
      </c>
      <c r="K143" s="44">
        <f t="shared" si="97"/>
        <v>242</v>
      </c>
      <c r="L143" s="44">
        <f t="shared" si="97"/>
        <v>352</v>
      </c>
      <c r="M143" s="44">
        <f t="shared" si="97"/>
        <v>372</v>
      </c>
      <c r="N143" s="44">
        <f t="shared" si="97"/>
        <v>478</v>
      </c>
      <c r="O143" s="44">
        <f t="shared" si="97"/>
        <v>647</v>
      </c>
      <c r="P143" s="44">
        <f t="shared" si="97"/>
        <v>858</v>
      </c>
      <c r="Q143" s="44">
        <f t="shared" si="97"/>
        <v>1134</v>
      </c>
      <c r="R143" s="44">
        <f t="shared" si="97"/>
        <v>1342</v>
      </c>
      <c r="S143" s="44">
        <f aca="true" t="shared" si="98" ref="S143:AZ143">IF(R143=0,0,ROUND(IF($E$4/(1+(($E$4-R143)/R143)*EXP(-1*S40))&lt;0,0,$E$4/(1+(($E$4-R143)/R143)*EXP(-1*S40))),0))</f>
        <v>1741</v>
      </c>
      <c r="T143" s="44">
        <f t="shared" si="98"/>
        <v>2362</v>
      </c>
      <c r="U143" s="44">
        <f t="shared" si="98"/>
        <v>2950</v>
      </c>
      <c r="V143" s="44">
        <f t="shared" si="98"/>
        <v>3481</v>
      </c>
      <c r="W143" s="44">
        <f t="shared" si="98"/>
        <v>4081</v>
      </c>
      <c r="X143" s="44">
        <f t="shared" si="98"/>
        <v>5100</v>
      </c>
      <c r="Y143" s="44">
        <f t="shared" si="98"/>
        <v>6227</v>
      </c>
      <c r="Z143" s="44">
        <f t="shared" si="98"/>
        <v>6845</v>
      </c>
      <c r="AA143" s="44">
        <f t="shared" si="98"/>
        <v>7117</v>
      </c>
      <c r="AB143" s="44">
        <f t="shared" si="98"/>
        <v>7465</v>
      </c>
      <c r="AC143" s="44">
        <f t="shared" si="98"/>
        <v>7896</v>
      </c>
      <c r="AD143" s="44">
        <f t="shared" si="98"/>
        <v>8203</v>
      </c>
      <c r="AE143" s="44">
        <f t="shared" si="98"/>
        <v>8294</v>
      </c>
      <c r="AF143" s="44">
        <f t="shared" si="98"/>
        <v>8469</v>
      </c>
      <c r="AG143" s="44">
        <f t="shared" si="98"/>
        <v>8641</v>
      </c>
      <c r="AH143" s="44">
        <f t="shared" si="98"/>
        <v>8772</v>
      </c>
      <c r="AI143" s="44">
        <f t="shared" si="98"/>
        <v>8871</v>
      </c>
      <c r="AJ143" s="44">
        <f t="shared" si="98"/>
        <v>8937</v>
      </c>
      <c r="AK143" s="44">
        <f t="shared" si="98"/>
        <v>8973</v>
      </c>
      <c r="AL143" s="44">
        <f t="shared" si="98"/>
        <v>9027</v>
      </c>
      <c r="AM143" s="44">
        <f t="shared" si="98"/>
        <v>9047</v>
      </c>
      <c r="AN143" s="44">
        <f t="shared" si="98"/>
        <v>9070</v>
      </c>
      <c r="AO143" s="44">
        <f t="shared" si="98"/>
        <v>9083</v>
      </c>
      <c r="AP143" s="44">
        <f t="shared" si="98"/>
        <v>9097</v>
      </c>
      <c r="AQ143" s="44">
        <f t="shared" si="98"/>
        <v>9103</v>
      </c>
      <c r="AR143" s="44">
        <f t="shared" si="98"/>
        <v>9109</v>
      </c>
      <c r="AS143" s="44">
        <f t="shared" si="98"/>
        <v>9113</v>
      </c>
      <c r="AT143" s="44">
        <f t="shared" si="98"/>
        <v>9116</v>
      </c>
      <c r="AU143" s="44">
        <f t="shared" si="98"/>
        <v>9117</v>
      </c>
      <c r="AV143" s="44">
        <f t="shared" si="98"/>
        <v>9118</v>
      </c>
      <c r="AW143" s="44">
        <f t="shared" si="98"/>
        <v>9119</v>
      </c>
      <c r="AX143" s="44">
        <f t="shared" si="98"/>
        <v>9120</v>
      </c>
      <c r="AY143" s="44">
        <f t="shared" si="98"/>
        <v>9120</v>
      </c>
      <c r="AZ143" s="44">
        <f t="shared" si="98"/>
        <v>9120</v>
      </c>
      <c r="BA143" s="44">
        <f t="shared" si="34"/>
        <v>1</v>
      </c>
    </row>
    <row r="144" spans="1:53" ht="15">
      <c r="A144" s="44">
        <f t="shared" si="35"/>
        <v>34</v>
      </c>
      <c r="B144" s="44">
        <f t="shared" si="31"/>
        <v>10</v>
      </c>
      <c r="C144" s="44">
        <f t="shared" si="96"/>
        <v>14</v>
      </c>
      <c r="D144" s="44">
        <f aca="true" t="shared" si="99" ref="D144:R144">IF(C144=0,0,ROUND(IF($E$4/(1+(($E$4-C144)/C144)*EXP(-1*D41))&lt;0,0,$E$4/(1+(($E$4-C144)/C144)*EXP(-1*D41))),0))</f>
        <v>20</v>
      </c>
      <c r="E144" s="44">
        <f t="shared" si="99"/>
        <v>30</v>
      </c>
      <c r="F144" s="44">
        <f t="shared" si="99"/>
        <v>37</v>
      </c>
      <c r="G144" s="44">
        <f t="shared" si="99"/>
        <v>52</v>
      </c>
      <c r="H144" s="44">
        <f t="shared" si="99"/>
        <v>62</v>
      </c>
      <c r="I144" s="44">
        <f t="shared" si="99"/>
        <v>90</v>
      </c>
      <c r="J144" s="44">
        <f t="shared" si="99"/>
        <v>131</v>
      </c>
      <c r="K144" s="44">
        <f t="shared" si="99"/>
        <v>219</v>
      </c>
      <c r="L144" s="44">
        <f t="shared" si="99"/>
        <v>261</v>
      </c>
      <c r="M144" s="44">
        <f t="shared" si="99"/>
        <v>343</v>
      </c>
      <c r="N144" s="44">
        <f t="shared" si="99"/>
        <v>433</v>
      </c>
      <c r="O144" s="44">
        <f t="shared" si="99"/>
        <v>676</v>
      </c>
      <c r="P144" s="44">
        <f t="shared" si="99"/>
        <v>837</v>
      </c>
      <c r="Q144" s="44">
        <f t="shared" si="99"/>
        <v>1050</v>
      </c>
      <c r="R144" s="44">
        <f t="shared" si="99"/>
        <v>1271</v>
      </c>
      <c r="S144" s="44">
        <f aca="true" t="shared" si="100" ref="S144:AZ144">IF(R144=0,0,ROUND(IF($E$4/(1+(($E$4-R144)/R144)*EXP(-1*S41))&lt;0,0,$E$4/(1+(($E$4-R144)/R144)*EXP(-1*S41))),0))</f>
        <v>1645</v>
      </c>
      <c r="T144" s="44">
        <f t="shared" si="100"/>
        <v>2129</v>
      </c>
      <c r="U144" s="44">
        <f t="shared" si="100"/>
        <v>2675</v>
      </c>
      <c r="V144" s="44">
        <f t="shared" si="100"/>
        <v>3443</v>
      </c>
      <c r="W144" s="44">
        <f t="shared" si="100"/>
        <v>4672</v>
      </c>
      <c r="X144" s="44">
        <f t="shared" si="100"/>
        <v>5584</v>
      </c>
      <c r="Y144" s="44">
        <f t="shared" si="100"/>
        <v>6762</v>
      </c>
      <c r="Z144" s="44">
        <f t="shared" si="100"/>
        <v>7137</v>
      </c>
      <c r="AA144" s="44">
        <f t="shared" si="100"/>
        <v>7462</v>
      </c>
      <c r="AB144" s="44">
        <f t="shared" si="100"/>
        <v>7829</v>
      </c>
      <c r="AC144" s="44">
        <f t="shared" si="100"/>
        <v>8205</v>
      </c>
      <c r="AD144" s="44">
        <f t="shared" si="100"/>
        <v>8360</v>
      </c>
      <c r="AE144" s="44">
        <f t="shared" si="100"/>
        <v>8654</v>
      </c>
      <c r="AF144" s="44">
        <f t="shared" si="100"/>
        <v>8830</v>
      </c>
      <c r="AG144" s="44">
        <f t="shared" si="100"/>
        <v>8913</v>
      </c>
      <c r="AH144" s="44">
        <f t="shared" si="100"/>
        <v>8966</v>
      </c>
      <c r="AI144" s="44">
        <f t="shared" si="100"/>
        <v>8992</v>
      </c>
      <c r="AJ144" s="44">
        <f t="shared" si="100"/>
        <v>9036</v>
      </c>
      <c r="AK144" s="44">
        <f t="shared" si="100"/>
        <v>9057</v>
      </c>
      <c r="AL144" s="44">
        <f t="shared" si="100"/>
        <v>9067</v>
      </c>
      <c r="AM144" s="44">
        <f t="shared" si="100"/>
        <v>9073</v>
      </c>
      <c r="AN144" s="44">
        <f t="shared" si="100"/>
        <v>9086</v>
      </c>
      <c r="AO144" s="44">
        <f t="shared" si="100"/>
        <v>9095</v>
      </c>
      <c r="AP144" s="44">
        <f t="shared" si="100"/>
        <v>9103</v>
      </c>
      <c r="AQ144" s="44">
        <f t="shared" si="100"/>
        <v>9109</v>
      </c>
      <c r="AR144" s="44">
        <f t="shared" si="100"/>
        <v>9111</v>
      </c>
      <c r="AS144" s="44">
        <f t="shared" si="100"/>
        <v>9114</v>
      </c>
      <c r="AT144" s="44">
        <f t="shared" si="100"/>
        <v>9116</v>
      </c>
      <c r="AU144" s="44">
        <f t="shared" si="100"/>
        <v>9118</v>
      </c>
      <c r="AV144" s="44">
        <f t="shared" si="100"/>
        <v>9119</v>
      </c>
      <c r="AW144" s="44">
        <f t="shared" si="100"/>
        <v>9119</v>
      </c>
      <c r="AX144" s="44">
        <f t="shared" si="100"/>
        <v>9120</v>
      </c>
      <c r="AY144" s="44">
        <f t="shared" si="100"/>
        <v>9120</v>
      </c>
      <c r="AZ144" s="44">
        <f t="shared" si="100"/>
        <v>9120</v>
      </c>
      <c r="BA144" s="44">
        <f t="shared" si="34"/>
        <v>1</v>
      </c>
    </row>
    <row r="145" spans="1:53" ht="15">
      <c r="A145" s="44">
        <f t="shared" si="35"/>
        <v>35</v>
      </c>
      <c r="B145" s="44">
        <f t="shared" si="31"/>
        <v>10</v>
      </c>
      <c r="C145" s="44">
        <f t="shared" si="96"/>
        <v>13</v>
      </c>
      <c r="D145" s="44">
        <f aca="true" t="shared" si="101" ref="D145:R145">IF(C145=0,0,ROUND(IF($E$4/(1+(($E$4-C145)/C145)*EXP(-1*D42))&lt;0,0,$E$4/(1+(($E$4-C145)/C145)*EXP(-1*D42))),0))</f>
        <v>17</v>
      </c>
      <c r="E145" s="44">
        <f t="shared" si="101"/>
        <v>23</v>
      </c>
      <c r="F145" s="44">
        <f t="shared" si="101"/>
        <v>29</v>
      </c>
      <c r="G145" s="44">
        <f t="shared" si="101"/>
        <v>36</v>
      </c>
      <c r="H145" s="44">
        <f t="shared" si="101"/>
        <v>53</v>
      </c>
      <c r="I145" s="44">
        <f t="shared" si="101"/>
        <v>82</v>
      </c>
      <c r="J145" s="44">
        <f t="shared" si="101"/>
        <v>137</v>
      </c>
      <c r="K145" s="44">
        <f t="shared" si="101"/>
        <v>233</v>
      </c>
      <c r="L145" s="44">
        <f t="shared" si="101"/>
        <v>335</v>
      </c>
      <c r="M145" s="44">
        <f t="shared" si="101"/>
        <v>477</v>
      </c>
      <c r="N145" s="44">
        <f t="shared" si="101"/>
        <v>585</v>
      </c>
      <c r="O145" s="44">
        <f t="shared" si="101"/>
        <v>869</v>
      </c>
      <c r="P145" s="44">
        <f t="shared" si="101"/>
        <v>1237</v>
      </c>
      <c r="Q145" s="44">
        <f t="shared" si="101"/>
        <v>1942</v>
      </c>
      <c r="R145" s="44">
        <f t="shared" si="101"/>
        <v>2408</v>
      </c>
      <c r="S145" s="44">
        <f aca="true" t="shared" si="102" ref="S145:AZ145">IF(R145=0,0,ROUND(IF($E$4/(1+(($E$4-R145)/R145)*EXP(-1*S42))&lt;0,0,$E$4/(1+(($E$4-R145)/R145)*EXP(-1*S42))),0))</f>
        <v>3384</v>
      </c>
      <c r="T145" s="44">
        <f t="shared" si="102"/>
        <v>4115</v>
      </c>
      <c r="U145" s="44">
        <f t="shared" si="102"/>
        <v>4926</v>
      </c>
      <c r="V145" s="44">
        <f t="shared" si="102"/>
        <v>5772</v>
      </c>
      <c r="W145" s="44">
        <f t="shared" si="102"/>
        <v>6433</v>
      </c>
      <c r="X145" s="44">
        <f t="shared" si="102"/>
        <v>7202</v>
      </c>
      <c r="Y145" s="44">
        <f t="shared" si="102"/>
        <v>7748</v>
      </c>
      <c r="Z145" s="44">
        <f t="shared" si="102"/>
        <v>8041</v>
      </c>
      <c r="AA145" s="44">
        <f t="shared" si="102"/>
        <v>8126</v>
      </c>
      <c r="AB145" s="44">
        <f t="shared" si="102"/>
        <v>8346</v>
      </c>
      <c r="AC145" s="44">
        <f t="shared" si="102"/>
        <v>8550</v>
      </c>
      <c r="AD145" s="44">
        <f t="shared" si="102"/>
        <v>8757</v>
      </c>
      <c r="AE145" s="44">
        <f t="shared" si="102"/>
        <v>8833</v>
      </c>
      <c r="AF145" s="44">
        <f t="shared" si="102"/>
        <v>8874</v>
      </c>
      <c r="AG145" s="44">
        <f t="shared" si="102"/>
        <v>8934</v>
      </c>
      <c r="AH145" s="44">
        <f t="shared" si="102"/>
        <v>8973</v>
      </c>
      <c r="AI145" s="44">
        <f t="shared" si="102"/>
        <v>9027</v>
      </c>
      <c r="AJ145" s="44">
        <f t="shared" si="102"/>
        <v>9057</v>
      </c>
      <c r="AK145" s="44">
        <f t="shared" si="102"/>
        <v>9072</v>
      </c>
      <c r="AL145" s="44">
        <f t="shared" si="102"/>
        <v>9092</v>
      </c>
      <c r="AM145" s="44">
        <f t="shared" si="102"/>
        <v>9102</v>
      </c>
      <c r="AN145" s="44">
        <f t="shared" si="102"/>
        <v>9108</v>
      </c>
      <c r="AO145" s="44">
        <f t="shared" si="102"/>
        <v>9113</v>
      </c>
      <c r="AP145" s="44">
        <f t="shared" si="102"/>
        <v>9115</v>
      </c>
      <c r="AQ145" s="44">
        <f t="shared" si="102"/>
        <v>9116</v>
      </c>
      <c r="AR145" s="44">
        <f t="shared" si="102"/>
        <v>9118</v>
      </c>
      <c r="AS145" s="44">
        <f t="shared" si="102"/>
        <v>9119</v>
      </c>
      <c r="AT145" s="44">
        <f t="shared" si="102"/>
        <v>9119</v>
      </c>
      <c r="AU145" s="44">
        <f t="shared" si="102"/>
        <v>9119</v>
      </c>
      <c r="AV145" s="44">
        <f t="shared" si="102"/>
        <v>9120</v>
      </c>
      <c r="AW145" s="44">
        <f t="shared" si="102"/>
        <v>9120</v>
      </c>
      <c r="AX145" s="44">
        <f t="shared" si="102"/>
        <v>9120</v>
      </c>
      <c r="AY145" s="44">
        <f t="shared" si="102"/>
        <v>9120</v>
      </c>
      <c r="AZ145" s="44">
        <f t="shared" si="102"/>
        <v>9120</v>
      </c>
      <c r="BA145" s="44">
        <f t="shared" si="34"/>
        <v>1</v>
      </c>
    </row>
    <row r="146" spans="1:53" ht="15">
      <c r="A146" s="44">
        <f t="shared" si="35"/>
        <v>36</v>
      </c>
      <c r="B146" s="44">
        <f t="shared" si="31"/>
        <v>10</v>
      </c>
      <c r="C146" s="44">
        <f t="shared" si="96"/>
        <v>15</v>
      </c>
      <c r="D146" s="44">
        <f aca="true" t="shared" si="103" ref="D146:R146">IF(C146=0,0,ROUND(IF($E$4/(1+(($E$4-C146)/C146)*EXP(-1*D43))&lt;0,0,$E$4/(1+(($E$4-C146)/C146)*EXP(-1*D43))),0))</f>
        <v>21</v>
      </c>
      <c r="E146" s="44">
        <f t="shared" si="103"/>
        <v>27</v>
      </c>
      <c r="F146" s="44">
        <f t="shared" si="103"/>
        <v>33</v>
      </c>
      <c r="G146" s="44">
        <f t="shared" si="103"/>
        <v>49</v>
      </c>
      <c r="H146" s="44">
        <f t="shared" si="103"/>
        <v>44</v>
      </c>
      <c r="I146" s="44">
        <f t="shared" si="103"/>
        <v>61</v>
      </c>
      <c r="J146" s="44">
        <f t="shared" si="103"/>
        <v>81</v>
      </c>
      <c r="K146" s="44">
        <f t="shared" si="103"/>
        <v>86</v>
      </c>
      <c r="L146" s="44">
        <f t="shared" si="103"/>
        <v>121</v>
      </c>
      <c r="M146" s="44">
        <f t="shared" si="103"/>
        <v>142</v>
      </c>
      <c r="N146" s="44">
        <f t="shared" si="103"/>
        <v>182</v>
      </c>
      <c r="O146" s="44">
        <f t="shared" si="103"/>
        <v>264</v>
      </c>
      <c r="P146" s="44">
        <f t="shared" si="103"/>
        <v>279</v>
      </c>
      <c r="Q146" s="44">
        <f t="shared" si="103"/>
        <v>441</v>
      </c>
      <c r="R146" s="44">
        <f t="shared" si="103"/>
        <v>682</v>
      </c>
      <c r="S146" s="44">
        <f aca="true" t="shared" si="104" ref="S146:AZ146">IF(R146=0,0,ROUND(IF($E$4/(1+(($E$4-R146)/R146)*EXP(-1*S43))&lt;0,0,$E$4/(1+(($E$4-R146)/R146)*EXP(-1*S43))),0))</f>
        <v>880</v>
      </c>
      <c r="T146" s="44">
        <f t="shared" si="104"/>
        <v>1356</v>
      </c>
      <c r="U146" s="44">
        <f t="shared" si="104"/>
        <v>1484</v>
      </c>
      <c r="V146" s="44">
        <f t="shared" si="104"/>
        <v>1904</v>
      </c>
      <c r="W146" s="44">
        <f t="shared" si="104"/>
        <v>2304</v>
      </c>
      <c r="X146" s="44">
        <f t="shared" si="104"/>
        <v>2710</v>
      </c>
      <c r="Y146" s="44">
        <f t="shared" si="104"/>
        <v>2941</v>
      </c>
      <c r="Z146" s="44">
        <f t="shared" si="104"/>
        <v>3869</v>
      </c>
      <c r="AA146" s="44">
        <f t="shared" si="104"/>
        <v>4899</v>
      </c>
      <c r="AB146" s="44">
        <f t="shared" si="104"/>
        <v>5303</v>
      </c>
      <c r="AC146" s="44">
        <f t="shared" si="104"/>
        <v>5974</v>
      </c>
      <c r="AD146" s="44">
        <f t="shared" si="104"/>
        <v>6860</v>
      </c>
      <c r="AE146" s="44">
        <f t="shared" si="104"/>
        <v>7270</v>
      </c>
      <c r="AF146" s="44">
        <f t="shared" si="104"/>
        <v>7893</v>
      </c>
      <c r="AG146" s="44">
        <f t="shared" si="104"/>
        <v>8209</v>
      </c>
      <c r="AH146" s="44">
        <f t="shared" si="104"/>
        <v>8385</v>
      </c>
      <c r="AI146" s="44">
        <f t="shared" si="104"/>
        <v>8644</v>
      </c>
      <c r="AJ146" s="44">
        <f t="shared" si="104"/>
        <v>8772</v>
      </c>
      <c r="AK146" s="44">
        <f t="shared" si="104"/>
        <v>8850</v>
      </c>
      <c r="AL146" s="44">
        <f t="shared" si="104"/>
        <v>8931</v>
      </c>
      <c r="AM146" s="44">
        <f t="shared" si="104"/>
        <v>8979</v>
      </c>
      <c r="AN146" s="44">
        <f t="shared" si="104"/>
        <v>9026</v>
      </c>
      <c r="AO146" s="44">
        <f t="shared" si="104"/>
        <v>9048</v>
      </c>
      <c r="AP146" s="44">
        <f t="shared" si="104"/>
        <v>9071</v>
      </c>
      <c r="AQ146" s="44">
        <f t="shared" si="104"/>
        <v>9086</v>
      </c>
      <c r="AR146" s="44">
        <f t="shared" si="104"/>
        <v>9093</v>
      </c>
      <c r="AS146" s="44">
        <f t="shared" si="104"/>
        <v>9102</v>
      </c>
      <c r="AT146" s="44">
        <f t="shared" si="104"/>
        <v>9108</v>
      </c>
      <c r="AU146" s="44">
        <f t="shared" si="104"/>
        <v>9112</v>
      </c>
      <c r="AV146" s="44">
        <f t="shared" si="104"/>
        <v>9115</v>
      </c>
      <c r="AW146" s="44">
        <f t="shared" si="104"/>
        <v>9116</v>
      </c>
      <c r="AX146" s="44">
        <f t="shared" si="104"/>
        <v>9117</v>
      </c>
      <c r="AY146" s="44">
        <f t="shared" si="104"/>
        <v>9118</v>
      </c>
      <c r="AZ146" s="44">
        <f t="shared" si="104"/>
        <v>9119</v>
      </c>
      <c r="BA146" s="44">
        <f t="shared" si="34"/>
        <v>1</v>
      </c>
    </row>
    <row r="147" spans="1:53" ht="15">
      <c r="A147" s="44">
        <f t="shared" si="35"/>
        <v>37</v>
      </c>
      <c r="B147" s="44">
        <f t="shared" si="31"/>
        <v>10</v>
      </c>
      <c r="C147" s="44">
        <f t="shared" si="96"/>
        <v>13</v>
      </c>
      <c r="D147" s="44">
        <f aca="true" t="shared" si="105" ref="D147:R147">IF(C147=0,0,ROUND(IF($E$4/(1+(($E$4-C147)/C147)*EXP(-1*D44))&lt;0,0,$E$4/(1+(($E$4-C147)/C147)*EXP(-1*D44))),0))</f>
        <v>23</v>
      </c>
      <c r="E147" s="44">
        <f t="shared" si="105"/>
        <v>36</v>
      </c>
      <c r="F147" s="44">
        <f t="shared" si="105"/>
        <v>42</v>
      </c>
      <c r="G147" s="44">
        <f t="shared" si="105"/>
        <v>55</v>
      </c>
      <c r="H147" s="44">
        <f t="shared" si="105"/>
        <v>89</v>
      </c>
      <c r="I147" s="44">
        <f t="shared" si="105"/>
        <v>104</v>
      </c>
      <c r="J147" s="44">
        <f t="shared" si="105"/>
        <v>131</v>
      </c>
      <c r="K147" s="44">
        <f t="shared" si="105"/>
        <v>158</v>
      </c>
      <c r="L147" s="44">
        <f t="shared" si="105"/>
        <v>209</v>
      </c>
      <c r="M147" s="44">
        <f t="shared" si="105"/>
        <v>323</v>
      </c>
      <c r="N147" s="44">
        <f t="shared" si="105"/>
        <v>446</v>
      </c>
      <c r="O147" s="44">
        <f t="shared" si="105"/>
        <v>622</v>
      </c>
      <c r="P147" s="44">
        <f t="shared" si="105"/>
        <v>904</v>
      </c>
      <c r="Q147" s="44">
        <f t="shared" si="105"/>
        <v>1193</v>
      </c>
      <c r="R147" s="44">
        <f t="shared" si="105"/>
        <v>1459</v>
      </c>
      <c r="S147" s="44">
        <f aca="true" t="shared" si="106" ref="S147:AZ147">IF(R147=0,0,ROUND(IF($E$4/(1+(($E$4-R147)/R147)*EXP(-1*S44))&lt;0,0,$E$4/(1+(($E$4-R147)/R147)*EXP(-1*S44))),0))</f>
        <v>1958</v>
      </c>
      <c r="T147" s="44">
        <f t="shared" si="106"/>
        <v>2682</v>
      </c>
      <c r="U147" s="44">
        <f t="shared" si="106"/>
        <v>3108</v>
      </c>
      <c r="V147" s="44">
        <f t="shared" si="106"/>
        <v>3507</v>
      </c>
      <c r="W147" s="44">
        <f t="shared" si="106"/>
        <v>3887</v>
      </c>
      <c r="X147" s="44">
        <f t="shared" si="106"/>
        <v>4631</v>
      </c>
      <c r="Y147" s="44">
        <f t="shared" si="106"/>
        <v>4683</v>
      </c>
      <c r="Z147" s="44">
        <f t="shared" si="106"/>
        <v>5734</v>
      </c>
      <c r="AA147" s="44">
        <f t="shared" si="106"/>
        <v>6155</v>
      </c>
      <c r="AB147" s="44">
        <f t="shared" si="106"/>
        <v>6935</v>
      </c>
      <c r="AC147" s="44">
        <f t="shared" si="106"/>
        <v>7418</v>
      </c>
      <c r="AD147" s="44">
        <f t="shared" si="106"/>
        <v>7847</v>
      </c>
      <c r="AE147" s="44">
        <f t="shared" si="106"/>
        <v>8109</v>
      </c>
      <c r="AF147" s="44">
        <f t="shared" si="106"/>
        <v>8350</v>
      </c>
      <c r="AG147" s="44">
        <f t="shared" si="106"/>
        <v>8613</v>
      </c>
      <c r="AH147" s="44">
        <f t="shared" si="106"/>
        <v>8750</v>
      </c>
      <c r="AI147" s="44">
        <f t="shared" si="106"/>
        <v>8851</v>
      </c>
      <c r="AJ147" s="44">
        <f t="shared" si="106"/>
        <v>8919</v>
      </c>
      <c r="AK147" s="44">
        <f t="shared" si="106"/>
        <v>8949</v>
      </c>
      <c r="AL147" s="44">
        <f t="shared" si="106"/>
        <v>9017</v>
      </c>
      <c r="AM147" s="44">
        <f t="shared" si="106"/>
        <v>9041</v>
      </c>
      <c r="AN147" s="44">
        <f t="shared" si="106"/>
        <v>9070</v>
      </c>
      <c r="AO147" s="44">
        <f t="shared" si="106"/>
        <v>9085</v>
      </c>
      <c r="AP147" s="44">
        <f t="shared" si="106"/>
        <v>9092</v>
      </c>
      <c r="AQ147" s="44">
        <f t="shared" si="106"/>
        <v>9098</v>
      </c>
      <c r="AR147" s="44">
        <f t="shared" si="106"/>
        <v>9104</v>
      </c>
      <c r="AS147" s="44">
        <f t="shared" si="106"/>
        <v>9108</v>
      </c>
      <c r="AT147" s="44">
        <f t="shared" si="106"/>
        <v>9111</v>
      </c>
      <c r="AU147" s="44">
        <f t="shared" si="106"/>
        <v>9112</v>
      </c>
      <c r="AV147" s="44">
        <f t="shared" si="106"/>
        <v>9114</v>
      </c>
      <c r="AW147" s="44">
        <f t="shared" si="106"/>
        <v>9115</v>
      </c>
      <c r="AX147" s="44">
        <f t="shared" si="106"/>
        <v>9116</v>
      </c>
      <c r="AY147" s="44">
        <f t="shared" si="106"/>
        <v>9118</v>
      </c>
      <c r="AZ147" s="44">
        <f t="shared" si="106"/>
        <v>9119</v>
      </c>
      <c r="BA147" s="44">
        <f t="shared" si="34"/>
        <v>1</v>
      </c>
    </row>
    <row r="148" spans="1:53" ht="15">
      <c r="A148" s="44">
        <f t="shared" si="35"/>
        <v>38</v>
      </c>
      <c r="B148" s="44">
        <f t="shared" si="31"/>
        <v>10</v>
      </c>
      <c r="C148" s="44">
        <f t="shared" si="96"/>
        <v>15</v>
      </c>
      <c r="D148" s="44">
        <f aca="true" t="shared" si="107" ref="D148:R148">IF(C148=0,0,ROUND(IF($E$4/(1+(($E$4-C148)/C148)*EXP(-1*D45))&lt;0,0,$E$4/(1+(($E$4-C148)/C148)*EXP(-1*D45))),0))</f>
        <v>20</v>
      </c>
      <c r="E148" s="44">
        <f t="shared" si="107"/>
        <v>29</v>
      </c>
      <c r="F148" s="44">
        <f t="shared" si="107"/>
        <v>34</v>
      </c>
      <c r="G148" s="44">
        <f t="shared" si="107"/>
        <v>45</v>
      </c>
      <c r="H148" s="44">
        <f t="shared" si="107"/>
        <v>50</v>
      </c>
      <c r="I148" s="44">
        <f t="shared" si="107"/>
        <v>66</v>
      </c>
      <c r="J148" s="44">
        <f t="shared" si="107"/>
        <v>78</v>
      </c>
      <c r="K148" s="44">
        <f t="shared" si="107"/>
        <v>95</v>
      </c>
      <c r="L148" s="44">
        <f t="shared" si="107"/>
        <v>134</v>
      </c>
      <c r="M148" s="44">
        <f t="shared" si="107"/>
        <v>172</v>
      </c>
      <c r="N148" s="44">
        <f t="shared" si="107"/>
        <v>232</v>
      </c>
      <c r="O148" s="44">
        <f t="shared" si="107"/>
        <v>275</v>
      </c>
      <c r="P148" s="44">
        <f t="shared" si="107"/>
        <v>375</v>
      </c>
      <c r="Q148" s="44">
        <f t="shared" si="107"/>
        <v>496</v>
      </c>
      <c r="R148" s="44">
        <f t="shared" si="107"/>
        <v>708</v>
      </c>
      <c r="S148" s="44">
        <f aca="true" t="shared" si="108" ref="S148:AZ148">IF(R148=0,0,ROUND(IF($E$4/(1+(($E$4-R148)/R148)*EXP(-1*S45))&lt;0,0,$E$4/(1+(($E$4-R148)/R148)*EXP(-1*S45))),0))</f>
        <v>928</v>
      </c>
      <c r="T148" s="44">
        <f t="shared" si="108"/>
        <v>1368</v>
      </c>
      <c r="U148" s="44">
        <f t="shared" si="108"/>
        <v>1789</v>
      </c>
      <c r="V148" s="44">
        <f t="shared" si="108"/>
        <v>2378</v>
      </c>
      <c r="W148" s="44">
        <f t="shared" si="108"/>
        <v>3376</v>
      </c>
      <c r="X148" s="44">
        <f t="shared" si="108"/>
        <v>3805</v>
      </c>
      <c r="Y148" s="44">
        <f t="shared" si="108"/>
        <v>4441</v>
      </c>
      <c r="Z148" s="44">
        <f t="shared" si="108"/>
        <v>5571</v>
      </c>
      <c r="AA148" s="44">
        <f t="shared" si="108"/>
        <v>6434</v>
      </c>
      <c r="AB148" s="44">
        <f t="shared" si="108"/>
        <v>7059</v>
      </c>
      <c r="AC148" s="44">
        <f t="shared" si="108"/>
        <v>7749</v>
      </c>
      <c r="AD148" s="44">
        <f t="shared" si="108"/>
        <v>8249</v>
      </c>
      <c r="AE148" s="44">
        <f t="shared" si="108"/>
        <v>8466</v>
      </c>
      <c r="AF148" s="44">
        <f t="shared" si="108"/>
        <v>8562</v>
      </c>
      <c r="AG148" s="44">
        <f t="shared" si="108"/>
        <v>8623</v>
      </c>
      <c r="AH148" s="44">
        <f t="shared" si="108"/>
        <v>8776</v>
      </c>
      <c r="AI148" s="44">
        <f t="shared" si="108"/>
        <v>8921</v>
      </c>
      <c r="AJ148" s="44">
        <f t="shared" si="108"/>
        <v>8986</v>
      </c>
      <c r="AK148" s="44">
        <f t="shared" si="108"/>
        <v>9012</v>
      </c>
      <c r="AL148" s="44">
        <f t="shared" si="108"/>
        <v>9048</v>
      </c>
      <c r="AM148" s="44">
        <f t="shared" si="108"/>
        <v>9067</v>
      </c>
      <c r="AN148" s="44">
        <f t="shared" si="108"/>
        <v>9081</v>
      </c>
      <c r="AO148" s="44">
        <f t="shared" si="108"/>
        <v>9089</v>
      </c>
      <c r="AP148" s="44">
        <f t="shared" si="108"/>
        <v>9094</v>
      </c>
      <c r="AQ148" s="44">
        <f t="shared" si="108"/>
        <v>9102</v>
      </c>
      <c r="AR148" s="44">
        <f t="shared" si="108"/>
        <v>9105</v>
      </c>
      <c r="AS148" s="44">
        <f t="shared" si="108"/>
        <v>9110</v>
      </c>
      <c r="AT148" s="44">
        <f t="shared" si="108"/>
        <v>9114</v>
      </c>
      <c r="AU148" s="44">
        <f t="shared" si="108"/>
        <v>9117</v>
      </c>
      <c r="AV148" s="44">
        <f t="shared" si="108"/>
        <v>9119</v>
      </c>
      <c r="AW148" s="44">
        <f t="shared" si="108"/>
        <v>9120</v>
      </c>
      <c r="AX148" s="44">
        <f t="shared" si="108"/>
        <v>9120</v>
      </c>
      <c r="AY148" s="44">
        <f t="shared" si="108"/>
        <v>9120</v>
      </c>
      <c r="AZ148" s="44">
        <f t="shared" si="108"/>
        <v>9120</v>
      </c>
      <c r="BA148" s="44">
        <f t="shared" si="34"/>
        <v>1</v>
      </c>
    </row>
    <row r="149" spans="1:53" ht="15">
      <c r="A149" s="44">
        <f t="shared" si="35"/>
        <v>39</v>
      </c>
      <c r="B149" s="44">
        <f t="shared" si="31"/>
        <v>10</v>
      </c>
      <c r="C149" s="44">
        <f t="shared" si="96"/>
        <v>14</v>
      </c>
      <c r="D149" s="44">
        <f aca="true" t="shared" si="109" ref="D149:R149">IF(C149=0,0,ROUND(IF($E$4/(1+(($E$4-C149)/C149)*EXP(-1*D46))&lt;0,0,$E$4/(1+(($E$4-C149)/C149)*EXP(-1*D46))),0))</f>
        <v>17</v>
      </c>
      <c r="E149" s="44">
        <f t="shared" si="109"/>
        <v>23</v>
      </c>
      <c r="F149" s="44">
        <f t="shared" si="109"/>
        <v>32</v>
      </c>
      <c r="G149" s="44">
        <f t="shared" si="109"/>
        <v>41</v>
      </c>
      <c r="H149" s="44">
        <f t="shared" si="109"/>
        <v>58</v>
      </c>
      <c r="I149" s="44">
        <f t="shared" si="109"/>
        <v>79</v>
      </c>
      <c r="J149" s="44">
        <f t="shared" si="109"/>
        <v>136</v>
      </c>
      <c r="K149" s="44">
        <f t="shared" si="109"/>
        <v>197</v>
      </c>
      <c r="L149" s="44">
        <f t="shared" si="109"/>
        <v>292</v>
      </c>
      <c r="M149" s="44">
        <f t="shared" si="109"/>
        <v>467</v>
      </c>
      <c r="N149" s="44">
        <f t="shared" si="109"/>
        <v>659</v>
      </c>
      <c r="O149" s="44">
        <f t="shared" si="109"/>
        <v>1048</v>
      </c>
      <c r="P149" s="44">
        <f t="shared" si="109"/>
        <v>1365</v>
      </c>
      <c r="Q149" s="44">
        <f t="shared" si="109"/>
        <v>1646</v>
      </c>
      <c r="R149" s="44">
        <f t="shared" si="109"/>
        <v>2156</v>
      </c>
      <c r="S149" s="44">
        <f aca="true" t="shared" si="110" ref="S149:AZ149">IF(R149=0,0,ROUND(IF($E$4/(1+(($E$4-R149)/R149)*EXP(-1*S46))&lt;0,0,$E$4/(1+(($E$4-R149)/R149)*EXP(-1*S46))),0))</f>
        <v>2668</v>
      </c>
      <c r="T149" s="44">
        <f t="shared" si="110"/>
        <v>3202</v>
      </c>
      <c r="U149" s="44">
        <f t="shared" si="110"/>
        <v>3524</v>
      </c>
      <c r="V149" s="44">
        <f t="shared" si="110"/>
        <v>3742</v>
      </c>
      <c r="W149" s="44">
        <f t="shared" si="110"/>
        <v>4114</v>
      </c>
      <c r="X149" s="44">
        <f t="shared" si="110"/>
        <v>4881</v>
      </c>
      <c r="Y149" s="44">
        <f t="shared" si="110"/>
        <v>5572</v>
      </c>
      <c r="Z149" s="44">
        <f t="shared" si="110"/>
        <v>6069</v>
      </c>
      <c r="AA149" s="44">
        <f t="shared" si="110"/>
        <v>7008</v>
      </c>
      <c r="AB149" s="44">
        <f t="shared" si="110"/>
        <v>7406</v>
      </c>
      <c r="AC149" s="44">
        <f t="shared" si="110"/>
        <v>7671</v>
      </c>
      <c r="AD149" s="44">
        <f t="shared" si="110"/>
        <v>7771</v>
      </c>
      <c r="AE149" s="44">
        <f t="shared" si="110"/>
        <v>8123</v>
      </c>
      <c r="AF149" s="44">
        <f t="shared" si="110"/>
        <v>8477</v>
      </c>
      <c r="AG149" s="44">
        <f t="shared" si="110"/>
        <v>8657</v>
      </c>
      <c r="AH149" s="44">
        <f t="shared" si="110"/>
        <v>8775</v>
      </c>
      <c r="AI149" s="44">
        <f t="shared" si="110"/>
        <v>8855</v>
      </c>
      <c r="AJ149" s="44">
        <f t="shared" si="110"/>
        <v>8956</v>
      </c>
      <c r="AK149" s="44">
        <f t="shared" si="110"/>
        <v>9003</v>
      </c>
      <c r="AL149" s="44">
        <f t="shared" si="110"/>
        <v>9039</v>
      </c>
      <c r="AM149" s="44">
        <f t="shared" si="110"/>
        <v>9050</v>
      </c>
      <c r="AN149" s="44">
        <f t="shared" si="110"/>
        <v>9071</v>
      </c>
      <c r="AO149" s="44">
        <f t="shared" si="110"/>
        <v>9087</v>
      </c>
      <c r="AP149" s="44">
        <f t="shared" si="110"/>
        <v>9098</v>
      </c>
      <c r="AQ149" s="44">
        <f t="shared" si="110"/>
        <v>9102</v>
      </c>
      <c r="AR149" s="44">
        <f t="shared" si="110"/>
        <v>9107</v>
      </c>
      <c r="AS149" s="44">
        <f t="shared" si="110"/>
        <v>9112</v>
      </c>
      <c r="AT149" s="44">
        <f t="shared" si="110"/>
        <v>9113</v>
      </c>
      <c r="AU149" s="44">
        <f t="shared" si="110"/>
        <v>9114</v>
      </c>
      <c r="AV149" s="44">
        <f t="shared" si="110"/>
        <v>9116</v>
      </c>
      <c r="AW149" s="44">
        <f t="shared" si="110"/>
        <v>9116</v>
      </c>
      <c r="AX149" s="44">
        <f t="shared" si="110"/>
        <v>9118</v>
      </c>
      <c r="AY149" s="44">
        <f t="shared" si="110"/>
        <v>9119</v>
      </c>
      <c r="AZ149" s="44">
        <f t="shared" si="110"/>
        <v>9120</v>
      </c>
      <c r="BA149" s="44">
        <f t="shared" si="34"/>
        <v>1</v>
      </c>
    </row>
    <row r="150" spans="1:53" ht="15">
      <c r="A150" s="44">
        <f t="shared" si="35"/>
        <v>40</v>
      </c>
      <c r="B150" s="44">
        <f t="shared" si="31"/>
        <v>10</v>
      </c>
      <c r="C150" s="44">
        <f t="shared" si="96"/>
        <v>12</v>
      </c>
      <c r="D150" s="44">
        <f aca="true" t="shared" si="111" ref="D150:R150">IF(C150=0,0,ROUND(IF($E$4/(1+(($E$4-C150)/C150)*EXP(-1*D47))&lt;0,0,$E$4/(1+(($E$4-C150)/C150)*EXP(-1*D47))),0))</f>
        <v>21</v>
      </c>
      <c r="E150" s="44">
        <f t="shared" si="111"/>
        <v>34</v>
      </c>
      <c r="F150" s="44">
        <f t="shared" si="111"/>
        <v>56</v>
      </c>
      <c r="G150" s="44">
        <f t="shared" si="111"/>
        <v>67</v>
      </c>
      <c r="H150" s="44">
        <f t="shared" si="111"/>
        <v>82</v>
      </c>
      <c r="I150" s="44">
        <f t="shared" si="111"/>
        <v>113</v>
      </c>
      <c r="J150" s="44">
        <f t="shared" si="111"/>
        <v>145</v>
      </c>
      <c r="K150" s="44">
        <f t="shared" si="111"/>
        <v>204</v>
      </c>
      <c r="L150" s="44">
        <f t="shared" si="111"/>
        <v>269</v>
      </c>
      <c r="M150" s="44">
        <f t="shared" si="111"/>
        <v>306</v>
      </c>
      <c r="N150" s="44">
        <f t="shared" si="111"/>
        <v>355</v>
      </c>
      <c r="O150" s="44">
        <f t="shared" si="111"/>
        <v>479</v>
      </c>
      <c r="P150" s="44">
        <f t="shared" si="111"/>
        <v>597</v>
      </c>
      <c r="Q150" s="44">
        <f t="shared" si="111"/>
        <v>973</v>
      </c>
      <c r="R150" s="44">
        <f t="shared" si="111"/>
        <v>1386</v>
      </c>
      <c r="S150" s="44">
        <f aca="true" t="shared" si="112" ref="S150:AZ150">IF(R150=0,0,ROUND(IF($E$4/(1+(($E$4-R150)/R150)*EXP(-1*S47))&lt;0,0,$E$4/(1+(($E$4-R150)/R150)*EXP(-1*S47))),0))</f>
        <v>1951</v>
      </c>
      <c r="T150" s="44">
        <f t="shared" si="112"/>
        <v>2056</v>
      </c>
      <c r="U150" s="44">
        <f t="shared" si="112"/>
        <v>2458</v>
      </c>
      <c r="V150" s="44">
        <f t="shared" si="112"/>
        <v>3356</v>
      </c>
      <c r="W150" s="44">
        <f t="shared" si="112"/>
        <v>3973</v>
      </c>
      <c r="X150" s="44">
        <f t="shared" si="112"/>
        <v>4192</v>
      </c>
      <c r="Y150" s="44">
        <f t="shared" si="112"/>
        <v>4612</v>
      </c>
      <c r="Z150" s="44">
        <f t="shared" si="112"/>
        <v>5249</v>
      </c>
      <c r="AA150" s="44">
        <f t="shared" si="112"/>
        <v>5656</v>
      </c>
      <c r="AB150" s="44">
        <f t="shared" si="112"/>
        <v>6038</v>
      </c>
      <c r="AC150" s="44">
        <f t="shared" si="112"/>
        <v>6675</v>
      </c>
      <c r="AD150" s="44">
        <f t="shared" si="112"/>
        <v>7090</v>
      </c>
      <c r="AE150" s="44">
        <f t="shared" si="112"/>
        <v>7616</v>
      </c>
      <c r="AF150" s="44">
        <f t="shared" si="112"/>
        <v>8189</v>
      </c>
      <c r="AG150" s="44">
        <f t="shared" si="112"/>
        <v>8418</v>
      </c>
      <c r="AH150" s="44">
        <f t="shared" si="112"/>
        <v>8642</v>
      </c>
      <c r="AI150" s="44">
        <f t="shared" si="112"/>
        <v>8771</v>
      </c>
      <c r="AJ150" s="44">
        <f t="shared" si="112"/>
        <v>8867</v>
      </c>
      <c r="AK150" s="44">
        <f t="shared" si="112"/>
        <v>8959</v>
      </c>
      <c r="AL150" s="44">
        <f t="shared" si="112"/>
        <v>9013</v>
      </c>
      <c r="AM150" s="44">
        <f t="shared" si="112"/>
        <v>9044</v>
      </c>
      <c r="AN150" s="44">
        <f t="shared" si="112"/>
        <v>9071</v>
      </c>
      <c r="AO150" s="44">
        <f t="shared" si="112"/>
        <v>9087</v>
      </c>
      <c r="AP150" s="44">
        <f t="shared" si="112"/>
        <v>9101</v>
      </c>
      <c r="AQ150" s="44">
        <f t="shared" si="112"/>
        <v>9109</v>
      </c>
      <c r="AR150" s="44">
        <f t="shared" si="112"/>
        <v>9112</v>
      </c>
      <c r="AS150" s="44">
        <f t="shared" si="112"/>
        <v>9114</v>
      </c>
      <c r="AT150" s="44">
        <f t="shared" si="112"/>
        <v>9116</v>
      </c>
      <c r="AU150" s="44">
        <f t="shared" si="112"/>
        <v>9118</v>
      </c>
      <c r="AV150" s="44">
        <f t="shared" si="112"/>
        <v>9118</v>
      </c>
      <c r="AW150" s="44">
        <f t="shared" si="112"/>
        <v>9119</v>
      </c>
      <c r="AX150" s="44">
        <f t="shared" si="112"/>
        <v>9119</v>
      </c>
      <c r="AY150" s="44">
        <f t="shared" si="112"/>
        <v>9120</v>
      </c>
      <c r="AZ150" s="44">
        <f t="shared" si="112"/>
        <v>9120</v>
      </c>
      <c r="BA150" s="44">
        <f t="shared" si="34"/>
        <v>1</v>
      </c>
    </row>
    <row r="151" spans="1:53" ht="15">
      <c r="A151" s="44">
        <f t="shared" si="35"/>
        <v>41</v>
      </c>
      <c r="B151" s="44">
        <f t="shared" si="31"/>
        <v>10</v>
      </c>
      <c r="C151" s="44">
        <f t="shared" si="96"/>
        <v>14</v>
      </c>
      <c r="D151" s="44">
        <f aca="true" t="shared" si="113" ref="D151:R151">IF(C151=0,0,ROUND(IF($E$4/(1+(($E$4-C151)/C151)*EXP(-1*D48))&lt;0,0,$E$4/(1+(($E$4-C151)/C151)*EXP(-1*D48))),0))</f>
        <v>17</v>
      </c>
      <c r="E151" s="44">
        <f t="shared" si="113"/>
        <v>25</v>
      </c>
      <c r="F151" s="44">
        <f t="shared" si="113"/>
        <v>34</v>
      </c>
      <c r="G151" s="44">
        <f t="shared" si="113"/>
        <v>44</v>
      </c>
      <c r="H151" s="44">
        <f t="shared" si="113"/>
        <v>63</v>
      </c>
      <c r="I151" s="44">
        <f t="shared" si="113"/>
        <v>84</v>
      </c>
      <c r="J151" s="44">
        <f t="shared" si="113"/>
        <v>112</v>
      </c>
      <c r="K151" s="44">
        <f t="shared" si="113"/>
        <v>158</v>
      </c>
      <c r="L151" s="44">
        <f t="shared" si="113"/>
        <v>233</v>
      </c>
      <c r="M151" s="44">
        <f t="shared" si="113"/>
        <v>281</v>
      </c>
      <c r="N151" s="44">
        <f t="shared" si="113"/>
        <v>391</v>
      </c>
      <c r="O151" s="44">
        <f t="shared" si="113"/>
        <v>483</v>
      </c>
      <c r="P151" s="44">
        <f t="shared" si="113"/>
        <v>524</v>
      </c>
      <c r="Q151" s="44">
        <f t="shared" si="113"/>
        <v>814</v>
      </c>
      <c r="R151" s="44">
        <f t="shared" si="113"/>
        <v>1034</v>
      </c>
      <c r="S151" s="44">
        <f aca="true" t="shared" si="114" ref="S151:AZ151">IF(R151=0,0,ROUND(IF($E$4/(1+(($E$4-R151)/R151)*EXP(-1*S48))&lt;0,0,$E$4/(1+(($E$4-R151)/R151)*EXP(-1*S48))),0))</f>
        <v>1491</v>
      </c>
      <c r="T151" s="44">
        <f t="shared" si="114"/>
        <v>1895</v>
      </c>
      <c r="U151" s="44">
        <f t="shared" si="114"/>
        <v>2509</v>
      </c>
      <c r="V151" s="44">
        <f t="shared" si="114"/>
        <v>2935</v>
      </c>
      <c r="W151" s="44">
        <f t="shared" si="114"/>
        <v>3556</v>
      </c>
      <c r="X151" s="44">
        <f t="shared" si="114"/>
        <v>4716</v>
      </c>
      <c r="Y151" s="44">
        <f t="shared" si="114"/>
        <v>5529</v>
      </c>
      <c r="Z151" s="44">
        <f t="shared" si="114"/>
        <v>6450</v>
      </c>
      <c r="AA151" s="44">
        <f t="shared" si="114"/>
        <v>7043</v>
      </c>
      <c r="AB151" s="44">
        <f t="shared" si="114"/>
        <v>7410</v>
      </c>
      <c r="AC151" s="44">
        <f t="shared" si="114"/>
        <v>7736</v>
      </c>
      <c r="AD151" s="44">
        <f t="shared" si="114"/>
        <v>7976</v>
      </c>
      <c r="AE151" s="44">
        <f t="shared" si="114"/>
        <v>8225</v>
      </c>
      <c r="AF151" s="44">
        <f t="shared" si="114"/>
        <v>8433</v>
      </c>
      <c r="AG151" s="44">
        <f t="shared" si="114"/>
        <v>8544</v>
      </c>
      <c r="AH151" s="44">
        <f t="shared" si="114"/>
        <v>8690</v>
      </c>
      <c r="AI151" s="44">
        <f t="shared" si="114"/>
        <v>8849</v>
      </c>
      <c r="AJ151" s="44">
        <f t="shared" si="114"/>
        <v>8907</v>
      </c>
      <c r="AK151" s="44">
        <f t="shared" si="114"/>
        <v>8978</v>
      </c>
      <c r="AL151" s="44">
        <f t="shared" si="114"/>
        <v>9012</v>
      </c>
      <c r="AM151" s="44">
        <f t="shared" si="114"/>
        <v>9050</v>
      </c>
      <c r="AN151" s="44">
        <f t="shared" si="114"/>
        <v>9067</v>
      </c>
      <c r="AO151" s="44">
        <f t="shared" si="114"/>
        <v>9081</v>
      </c>
      <c r="AP151" s="44">
        <f t="shared" si="114"/>
        <v>9095</v>
      </c>
      <c r="AQ151" s="44">
        <f t="shared" si="114"/>
        <v>9106</v>
      </c>
      <c r="AR151" s="44">
        <f t="shared" si="114"/>
        <v>9108</v>
      </c>
      <c r="AS151" s="44">
        <f t="shared" si="114"/>
        <v>9111</v>
      </c>
      <c r="AT151" s="44">
        <f t="shared" si="114"/>
        <v>9114</v>
      </c>
      <c r="AU151" s="44">
        <f t="shared" si="114"/>
        <v>9115</v>
      </c>
      <c r="AV151" s="44">
        <f t="shared" si="114"/>
        <v>9117</v>
      </c>
      <c r="AW151" s="44">
        <f t="shared" si="114"/>
        <v>9118</v>
      </c>
      <c r="AX151" s="44">
        <f t="shared" si="114"/>
        <v>9119</v>
      </c>
      <c r="AY151" s="44">
        <f t="shared" si="114"/>
        <v>9120</v>
      </c>
      <c r="AZ151" s="44">
        <f t="shared" si="114"/>
        <v>9120</v>
      </c>
      <c r="BA151" s="44">
        <f t="shared" si="34"/>
        <v>1</v>
      </c>
    </row>
    <row r="152" spans="1:53" ht="15">
      <c r="A152" s="44">
        <f t="shared" si="35"/>
        <v>42</v>
      </c>
      <c r="B152" s="44">
        <f t="shared" si="31"/>
        <v>10</v>
      </c>
      <c r="C152" s="44">
        <f t="shared" si="96"/>
        <v>11</v>
      </c>
      <c r="D152" s="44">
        <f aca="true" t="shared" si="115" ref="D152:R152">IF(C152=0,0,ROUND(IF($E$4/(1+(($E$4-C152)/C152)*EXP(-1*D49))&lt;0,0,$E$4/(1+(($E$4-C152)/C152)*EXP(-1*D49))),0))</f>
        <v>17</v>
      </c>
      <c r="E152" s="44">
        <f t="shared" si="115"/>
        <v>22</v>
      </c>
      <c r="F152" s="44">
        <f t="shared" si="115"/>
        <v>37</v>
      </c>
      <c r="G152" s="44">
        <f t="shared" si="115"/>
        <v>54</v>
      </c>
      <c r="H152" s="44">
        <f t="shared" si="115"/>
        <v>94</v>
      </c>
      <c r="I152" s="44">
        <f t="shared" si="115"/>
        <v>126</v>
      </c>
      <c r="J152" s="44">
        <f t="shared" si="115"/>
        <v>182</v>
      </c>
      <c r="K152" s="44">
        <f t="shared" si="115"/>
        <v>267</v>
      </c>
      <c r="L152" s="44">
        <f t="shared" si="115"/>
        <v>366</v>
      </c>
      <c r="M152" s="44">
        <f t="shared" si="115"/>
        <v>520</v>
      </c>
      <c r="N152" s="44">
        <f t="shared" si="115"/>
        <v>595</v>
      </c>
      <c r="O152" s="44">
        <f t="shared" si="115"/>
        <v>666</v>
      </c>
      <c r="P152" s="44">
        <f t="shared" si="115"/>
        <v>835</v>
      </c>
      <c r="Q152" s="44">
        <f t="shared" si="115"/>
        <v>1114</v>
      </c>
      <c r="R152" s="44">
        <f t="shared" si="115"/>
        <v>1437</v>
      </c>
      <c r="S152" s="44">
        <f aca="true" t="shared" si="116" ref="S152:AZ152">IF(R152=0,0,ROUND(IF($E$4/(1+(($E$4-R152)/R152)*EXP(-1*S49))&lt;0,0,$E$4/(1+(($E$4-R152)/R152)*EXP(-1*S49))),0))</f>
        <v>1897</v>
      </c>
      <c r="T152" s="44">
        <f t="shared" si="116"/>
        <v>2951</v>
      </c>
      <c r="U152" s="44">
        <f t="shared" si="116"/>
        <v>3553</v>
      </c>
      <c r="V152" s="44">
        <f t="shared" si="116"/>
        <v>3858</v>
      </c>
      <c r="W152" s="44">
        <f t="shared" si="116"/>
        <v>4359</v>
      </c>
      <c r="X152" s="44">
        <f t="shared" si="116"/>
        <v>4811</v>
      </c>
      <c r="Y152" s="44">
        <f t="shared" si="116"/>
        <v>5627</v>
      </c>
      <c r="Z152" s="44">
        <f t="shared" si="116"/>
        <v>6643</v>
      </c>
      <c r="AA152" s="44">
        <f t="shared" si="116"/>
        <v>7016</v>
      </c>
      <c r="AB152" s="44">
        <f t="shared" si="116"/>
        <v>7537</v>
      </c>
      <c r="AC152" s="44">
        <f t="shared" si="116"/>
        <v>8025</v>
      </c>
      <c r="AD152" s="44">
        <f t="shared" si="116"/>
        <v>8335</v>
      </c>
      <c r="AE152" s="44">
        <f t="shared" si="116"/>
        <v>8498</v>
      </c>
      <c r="AF152" s="44">
        <f t="shared" si="116"/>
        <v>8674</v>
      </c>
      <c r="AG152" s="44">
        <f t="shared" si="116"/>
        <v>8750</v>
      </c>
      <c r="AH152" s="44">
        <f t="shared" si="116"/>
        <v>8822</v>
      </c>
      <c r="AI152" s="44">
        <f t="shared" si="116"/>
        <v>8867</v>
      </c>
      <c r="AJ152" s="44">
        <f t="shared" si="116"/>
        <v>8962</v>
      </c>
      <c r="AK152" s="44">
        <f t="shared" si="116"/>
        <v>9018</v>
      </c>
      <c r="AL152" s="44">
        <f t="shared" si="116"/>
        <v>9051</v>
      </c>
      <c r="AM152" s="44">
        <f t="shared" si="116"/>
        <v>9074</v>
      </c>
      <c r="AN152" s="44">
        <f t="shared" si="116"/>
        <v>9086</v>
      </c>
      <c r="AO152" s="44">
        <f t="shared" si="116"/>
        <v>9089</v>
      </c>
      <c r="AP152" s="44">
        <f t="shared" si="116"/>
        <v>9098</v>
      </c>
      <c r="AQ152" s="44">
        <f t="shared" si="116"/>
        <v>9104</v>
      </c>
      <c r="AR152" s="44">
        <f t="shared" si="116"/>
        <v>9107</v>
      </c>
      <c r="AS152" s="44">
        <f t="shared" si="116"/>
        <v>9111</v>
      </c>
      <c r="AT152" s="44">
        <f t="shared" si="116"/>
        <v>9113</v>
      </c>
      <c r="AU152" s="44">
        <f t="shared" si="116"/>
        <v>9114</v>
      </c>
      <c r="AV152" s="44">
        <f t="shared" si="116"/>
        <v>9116</v>
      </c>
      <c r="AW152" s="44">
        <f t="shared" si="116"/>
        <v>9117</v>
      </c>
      <c r="AX152" s="44">
        <f t="shared" si="116"/>
        <v>9118</v>
      </c>
      <c r="AY152" s="44">
        <f t="shared" si="116"/>
        <v>9119</v>
      </c>
      <c r="AZ152" s="44">
        <f t="shared" si="116"/>
        <v>9120</v>
      </c>
      <c r="BA152" s="44">
        <f t="shared" si="34"/>
        <v>1</v>
      </c>
    </row>
    <row r="153" spans="1:53" ht="15">
      <c r="A153" s="44">
        <f t="shared" si="35"/>
        <v>43</v>
      </c>
      <c r="B153" s="44">
        <f t="shared" si="31"/>
        <v>10</v>
      </c>
      <c r="C153" s="44">
        <f t="shared" si="96"/>
        <v>15</v>
      </c>
      <c r="D153" s="44">
        <f aca="true" t="shared" si="117" ref="D153:R153">IF(C153=0,0,ROUND(IF($E$4/(1+(($E$4-C153)/C153)*EXP(-1*D50))&lt;0,0,$E$4/(1+(($E$4-C153)/C153)*EXP(-1*D50))),0))</f>
        <v>20</v>
      </c>
      <c r="E153" s="44">
        <f t="shared" si="117"/>
        <v>33</v>
      </c>
      <c r="F153" s="44">
        <f t="shared" si="117"/>
        <v>46</v>
      </c>
      <c r="G153" s="44">
        <f t="shared" si="117"/>
        <v>69</v>
      </c>
      <c r="H153" s="44">
        <f t="shared" si="117"/>
        <v>88</v>
      </c>
      <c r="I153" s="44">
        <f t="shared" si="117"/>
        <v>110</v>
      </c>
      <c r="J153" s="44">
        <f t="shared" si="117"/>
        <v>150</v>
      </c>
      <c r="K153" s="44">
        <f t="shared" si="117"/>
        <v>171</v>
      </c>
      <c r="L153" s="44">
        <f t="shared" si="117"/>
        <v>217</v>
      </c>
      <c r="M153" s="44">
        <f t="shared" si="117"/>
        <v>281</v>
      </c>
      <c r="N153" s="44">
        <f t="shared" si="117"/>
        <v>391</v>
      </c>
      <c r="O153" s="44">
        <f t="shared" si="117"/>
        <v>554</v>
      </c>
      <c r="P153" s="44">
        <f t="shared" si="117"/>
        <v>776</v>
      </c>
      <c r="Q153" s="44">
        <f t="shared" si="117"/>
        <v>987</v>
      </c>
      <c r="R153" s="44">
        <f t="shared" si="117"/>
        <v>1689</v>
      </c>
      <c r="S153" s="44">
        <f aca="true" t="shared" si="118" ref="S153:AZ153">IF(R153=0,0,ROUND(IF($E$4/(1+(($E$4-R153)/R153)*EXP(-1*S50))&lt;0,0,$E$4/(1+(($E$4-R153)/R153)*EXP(-1*S50))),0))</f>
        <v>2271</v>
      </c>
      <c r="T153" s="44">
        <f t="shared" si="118"/>
        <v>3158</v>
      </c>
      <c r="U153" s="44">
        <f t="shared" si="118"/>
        <v>4053</v>
      </c>
      <c r="V153" s="44">
        <f t="shared" si="118"/>
        <v>4739</v>
      </c>
      <c r="W153" s="44">
        <f t="shared" si="118"/>
        <v>5847</v>
      </c>
      <c r="X153" s="44">
        <f t="shared" si="118"/>
        <v>6677</v>
      </c>
      <c r="Y153" s="44">
        <f t="shared" si="118"/>
        <v>7325</v>
      </c>
      <c r="Z153" s="44">
        <f t="shared" si="118"/>
        <v>7645</v>
      </c>
      <c r="AA153" s="44">
        <f t="shared" si="118"/>
        <v>8074</v>
      </c>
      <c r="AB153" s="44">
        <f t="shared" si="118"/>
        <v>8394</v>
      </c>
      <c r="AC153" s="44">
        <f t="shared" si="118"/>
        <v>8512</v>
      </c>
      <c r="AD153" s="44">
        <f t="shared" si="118"/>
        <v>8683</v>
      </c>
      <c r="AE153" s="44">
        <f t="shared" si="118"/>
        <v>8777</v>
      </c>
      <c r="AF153" s="44">
        <f t="shared" si="118"/>
        <v>8889</v>
      </c>
      <c r="AG153" s="44">
        <f t="shared" si="118"/>
        <v>8919</v>
      </c>
      <c r="AH153" s="44">
        <f t="shared" si="118"/>
        <v>8961</v>
      </c>
      <c r="AI153" s="44">
        <f t="shared" si="118"/>
        <v>8998</v>
      </c>
      <c r="AJ153" s="44">
        <f t="shared" si="118"/>
        <v>8996</v>
      </c>
      <c r="AK153" s="44">
        <f t="shared" si="118"/>
        <v>9028</v>
      </c>
      <c r="AL153" s="44">
        <f t="shared" si="118"/>
        <v>9044</v>
      </c>
      <c r="AM153" s="44">
        <f t="shared" si="118"/>
        <v>9067</v>
      </c>
      <c r="AN153" s="44">
        <f t="shared" si="118"/>
        <v>9083</v>
      </c>
      <c r="AO153" s="44">
        <f t="shared" si="118"/>
        <v>9092</v>
      </c>
      <c r="AP153" s="44">
        <f t="shared" si="118"/>
        <v>9101</v>
      </c>
      <c r="AQ153" s="44">
        <f t="shared" si="118"/>
        <v>9104</v>
      </c>
      <c r="AR153" s="44">
        <f t="shared" si="118"/>
        <v>9110</v>
      </c>
      <c r="AS153" s="44">
        <f t="shared" si="118"/>
        <v>9114</v>
      </c>
      <c r="AT153" s="44">
        <f t="shared" si="118"/>
        <v>9116</v>
      </c>
      <c r="AU153" s="44">
        <f t="shared" si="118"/>
        <v>9117</v>
      </c>
      <c r="AV153" s="44">
        <f t="shared" si="118"/>
        <v>9118</v>
      </c>
      <c r="AW153" s="44">
        <f t="shared" si="118"/>
        <v>9118</v>
      </c>
      <c r="AX153" s="44">
        <f t="shared" si="118"/>
        <v>9118</v>
      </c>
      <c r="AY153" s="44">
        <f t="shared" si="118"/>
        <v>9119</v>
      </c>
      <c r="AZ153" s="44">
        <f t="shared" si="118"/>
        <v>9120</v>
      </c>
      <c r="BA153" s="44">
        <f t="shared" si="34"/>
        <v>1</v>
      </c>
    </row>
    <row r="154" spans="1:53" ht="15">
      <c r="A154" s="44">
        <f t="shared" si="35"/>
        <v>44</v>
      </c>
      <c r="B154" s="44">
        <f t="shared" si="31"/>
        <v>10</v>
      </c>
      <c r="C154" s="44">
        <f t="shared" si="96"/>
        <v>13</v>
      </c>
      <c r="D154" s="44">
        <f aca="true" t="shared" si="119" ref="D154:R154">IF(C154=0,0,ROUND(IF($E$4/(1+(($E$4-C154)/C154)*EXP(-1*D51))&lt;0,0,$E$4/(1+(($E$4-C154)/C154)*EXP(-1*D51))),0))</f>
        <v>17</v>
      </c>
      <c r="E154" s="44">
        <f t="shared" si="119"/>
        <v>27</v>
      </c>
      <c r="F154" s="44">
        <f t="shared" si="119"/>
        <v>35</v>
      </c>
      <c r="G154" s="44">
        <f t="shared" si="119"/>
        <v>44</v>
      </c>
      <c r="H154" s="44">
        <f t="shared" si="119"/>
        <v>73</v>
      </c>
      <c r="I154" s="44">
        <f t="shared" si="119"/>
        <v>104</v>
      </c>
      <c r="J154" s="44">
        <f t="shared" si="119"/>
        <v>159</v>
      </c>
      <c r="K154" s="44">
        <f t="shared" si="119"/>
        <v>221</v>
      </c>
      <c r="L154" s="44">
        <f t="shared" si="119"/>
        <v>291</v>
      </c>
      <c r="M154" s="44">
        <f t="shared" si="119"/>
        <v>474</v>
      </c>
      <c r="N154" s="44">
        <f t="shared" si="119"/>
        <v>615</v>
      </c>
      <c r="O154" s="44">
        <f t="shared" si="119"/>
        <v>1007</v>
      </c>
      <c r="P154" s="44">
        <f t="shared" si="119"/>
        <v>1057</v>
      </c>
      <c r="Q154" s="44">
        <f t="shared" si="119"/>
        <v>1338</v>
      </c>
      <c r="R154" s="44">
        <f t="shared" si="119"/>
        <v>1720</v>
      </c>
      <c r="S154" s="44">
        <f aca="true" t="shared" si="120" ref="S154:AZ154">IF(R154=0,0,ROUND(IF($E$4/(1+(($E$4-R154)/R154)*EXP(-1*S51))&lt;0,0,$E$4/(1+(($E$4-R154)/R154)*EXP(-1*S51))),0))</f>
        <v>2437</v>
      </c>
      <c r="T154" s="44">
        <f t="shared" si="120"/>
        <v>2998</v>
      </c>
      <c r="U154" s="44">
        <f t="shared" si="120"/>
        <v>3391</v>
      </c>
      <c r="V154" s="44">
        <f t="shared" si="120"/>
        <v>4011</v>
      </c>
      <c r="W154" s="44">
        <f t="shared" si="120"/>
        <v>4912</v>
      </c>
      <c r="X154" s="44">
        <f t="shared" si="120"/>
        <v>5513</v>
      </c>
      <c r="Y154" s="44">
        <f t="shared" si="120"/>
        <v>6457</v>
      </c>
      <c r="Z154" s="44">
        <f t="shared" si="120"/>
        <v>6983</v>
      </c>
      <c r="AA154" s="44">
        <f t="shared" si="120"/>
        <v>7276</v>
      </c>
      <c r="AB154" s="44">
        <f t="shared" si="120"/>
        <v>7820</v>
      </c>
      <c r="AC154" s="44">
        <f t="shared" si="120"/>
        <v>8068</v>
      </c>
      <c r="AD154" s="44">
        <f t="shared" si="120"/>
        <v>8300</v>
      </c>
      <c r="AE154" s="44">
        <f t="shared" si="120"/>
        <v>8526</v>
      </c>
      <c r="AF154" s="44">
        <f t="shared" si="120"/>
        <v>8696</v>
      </c>
      <c r="AG154" s="44">
        <f t="shared" si="120"/>
        <v>8767</v>
      </c>
      <c r="AH154" s="44">
        <f t="shared" si="120"/>
        <v>8900</v>
      </c>
      <c r="AI154" s="44">
        <f t="shared" si="120"/>
        <v>8953</v>
      </c>
      <c r="AJ154" s="44">
        <f t="shared" si="120"/>
        <v>8997</v>
      </c>
      <c r="AK154" s="44">
        <f t="shared" si="120"/>
        <v>9020</v>
      </c>
      <c r="AL154" s="44">
        <f t="shared" si="120"/>
        <v>9059</v>
      </c>
      <c r="AM154" s="44">
        <f t="shared" si="120"/>
        <v>9075</v>
      </c>
      <c r="AN154" s="44">
        <f t="shared" si="120"/>
        <v>9092</v>
      </c>
      <c r="AO154" s="44">
        <f t="shared" si="120"/>
        <v>9098</v>
      </c>
      <c r="AP154" s="44">
        <f t="shared" si="120"/>
        <v>9104</v>
      </c>
      <c r="AQ154" s="44">
        <f t="shared" si="120"/>
        <v>9109</v>
      </c>
      <c r="AR154" s="44">
        <f t="shared" si="120"/>
        <v>9112</v>
      </c>
      <c r="AS154" s="44">
        <f t="shared" si="120"/>
        <v>9115</v>
      </c>
      <c r="AT154" s="44">
        <f t="shared" si="120"/>
        <v>9116</v>
      </c>
      <c r="AU154" s="44">
        <f t="shared" si="120"/>
        <v>9118</v>
      </c>
      <c r="AV154" s="44">
        <f t="shared" si="120"/>
        <v>9119</v>
      </c>
      <c r="AW154" s="44">
        <f t="shared" si="120"/>
        <v>9119</v>
      </c>
      <c r="AX154" s="44">
        <f t="shared" si="120"/>
        <v>9120</v>
      </c>
      <c r="AY154" s="44">
        <f t="shared" si="120"/>
        <v>9120</v>
      </c>
      <c r="AZ154" s="44">
        <f t="shared" si="120"/>
        <v>9120</v>
      </c>
      <c r="BA154" s="44">
        <f t="shared" si="34"/>
        <v>1</v>
      </c>
    </row>
    <row r="155" spans="1:53" ht="15">
      <c r="A155" s="44">
        <f t="shared" si="35"/>
        <v>45</v>
      </c>
      <c r="B155" s="44">
        <f t="shared" si="31"/>
        <v>10</v>
      </c>
      <c r="C155" s="44">
        <f t="shared" si="96"/>
        <v>10</v>
      </c>
      <c r="D155" s="44">
        <f aca="true" t="shared" si="121" ref="D155:R155">IF(C155=0,0,ROUND(IF($E$4/(1+(($E$4-C155)/C155)*EXP(-1*D52))&lt;0,0,$E$4/(1+(($E$4-C155)/C155)*EXP(-1*D52))),0))</f>
        <v>14</v>
      </c>
      <c r="E155" s="44">
        <f t="shared" si="121"/>
        <v>21</v>
      </c>
      <c r="F155" s="44">
        <f t="shared" si="121"/>
        <v>33</v>
      </c>
      <c r="G155" s="44">
        <f t="shared" si="121"/>
        <v>43</v>
      </c>
      <c r="H155" s="44">
        <f t="shared" si="121"/>
        <v>53</v>
      </c>
      <c r="I155" s="44">
        <f t="shared" si="121"/>
        <v>82</v>
      </c>
      <c r="J155" s="44">
        <f t="shared" si="121"/>
        <v>104</v>
      </c>
      <c r="K155" s="44">
        <f t="shared" si="121"/>
        <v>130</v>
      </c>
      <c r="L155" s="44">
        <f t="shared" si="121"/>
        <v>191</v>
      </c>
      <c r="M155" s="44">
        <f t="shared" si="121"/>
        <v>278</v>
      </c>
      <c r="N155" s="44">
        <f t="shared" si="121"/>
        <v>391</v>
      </c>
      <c r="O155" s="44">
        <f t="shared" si="121"/>
        <v>550</v>
      </c>
      <c r="P155" s="44">
        <f t="shared" si="121"/>
        <v>794</v>
      </c>
      <c r="Q155" s="44">
        <f t="shared" si="121"/>
        <v>1015</v>
      </c>
      <c r="R155" s="44">
        <f t="shared" si="121"/>
        <v>1419</v>
      </c>
      <c r="S155" s="44">
        <f aca="true" t="shared" si="122" ref="S155:AZ155">IF(R155=0,0,ROUND(IF($E$4/(1+(($E$4-R155)/R155)*EXP(-1*S52))&lt;0,0,$E$4/(1+(($E$4-R155)/R155)*EXP(-1*S52))),0))</f>
        <v>1627</v>
      </c>
      <c r="T155" s="44">
        <f t="shared" si="122"/>
        <v>2295</v>
      </c>
      <c r="U155" s="44">
        <f t="shared" si="122"/>
        <v>2958</v>
      </c>
      <c r="V155" s="44">
        <f t="shared" si="122"/>
        <v>3611</v>
      </c>
      <c r="W155" s="44">
        <f t="shared" si="122"/>
        <v>4065</v>
      </c>
      <c r="X155" s="44">
        <f t="shared" si="122"/>
        <v>4902</v>
      </c>
      <c r="Y155" s="44">
        <f t="shared" si="122"/>
        <v>5743</v>
      </c>
      <c r="Z155" s="44">
        <f t="shared" si="122"/>
        <v>6386</v>
      </c>
      <c r="AA155" s="44">
        <f t="shared" si="122"/>
        <v>6809</v>
      </c>
      <c r="AB155" s="44">
        <f t="shared" si="122"/>
        <v>7330</v>
      </c>
      <c r="AC155" s="44">
        <f t="shared" si="122"/>
        <v>7944</v>
      </c>
      <c r="AD155" s="44">
        <f t="shared" si="122"/>
        <v>8331</v>
      </c>
      <c r="AE155" s="44">
        <f t="shared" si="122"/>
        <v>8430</v>
      </c>
      <c r="AF155" s="44">
        <f t="shared" si="122"/>
        <v>8630</v>
      </c>
      <c r="AG155" s="44">
        <f t="shared" si="122"/>
        <v>8786</v>
      </c>
      <c r="AH155" s="44">
        <f t="shared" si="122"/>
        <v>8902</v>
      </c>
      <c r="AI155" s="44">
        <f t="shared" si="122"/>
        <v>8954</v>
      </c>
      <c r="AJ155" s="44">
        <f t="shared" si="122"/>
        <v>8971</v>
      </c>
      <c r="AK155" s="44">
        <f t="shared" si="122"/>
        <v>9014</v>
      </c>
      <c r="AL155" s="44">
        <f t="shared" si="122"/>
        <v>9046</v>
      </c>
      <c r="AM155" s="44">
        <f t="shared" si="122"/>
        <v>9065</v>
      </c>
      <c r="AN155" s="44">
        <f t="shared" si="122"/>
        <v>9088</v>
      </c>
      <c r="AO155" s="44">
        <f t="shared" si="122"/>
        <v>9093</v>
      </c>
      <c r="AP155" s="44">
        <f t="shared" si="122"/>
        <v>9101</v>
      </c>
      <c r="AQ155" s="44">
        <f t="shared" si="122"/>
        <v>9109</v>
      </c>
      <c r="AR155" s="44">
        <f t="shared" si="122"/>
        <v>9113</v>
      </c>
      <c r="AS155" s="44">
        <f t="shared" si="122"/>
        <v>9114</v>
      </c>
      <c r="AT155" s="44">
        <f t="shared" si="122"/>
        <v>9115</v>
      </c>
      <c r="AU155" s="44">
        <f t="shared" si="122"/>
        <v>9117</v>
      </c>
      <c r="AV155" s="44">
        <f t="shared" si="122"/>
        <v>9118</v>
      </c>
      <c r="AW155" s="44">
        <f t="shared" si="122"/>
        <v>9119</v>
      </c>
      <c r="AX155" s="44">
        <f t="shared" si="122"/>
        <v>9119</v>
      </c>
      <c r="AY155" s="44">
        <f t="shared" si="122"/>
        <v>9119</v>
      </c>
      <c r="AZ155" s="44">
        <f t="shared" si="122"/>
        <v>9120</v>
      </c>
      <c r="BA155" s="44">
        <f t="shared" si="34"/>
        <v>1</v>
      </c>
    </row>
    <row r="156" spans="1:53" ht="15">
      <c r="A156" s="44">
        <f t="shared" si="35"/>
        <v>46</v>
      </c>
      <c r="B156" s="44">
        <f t="shared" si="31"/>
        <v>10</v>
      </c>
      <c r="C156" s="44">
        <f t="shared" si="96"/>
        <v>14</v>
      </c>
      <c r="D156" s="44">
        <f aca="true" t="shared" si="123" ref="D156:R156">IF(C156=0,0,ROUND(IF($E$4/(1+(($E$4-C156)/C156)*EXP(-1*D53))&lt;0,0,$E$4/(1+(($E$4-C156)/C156)*EXP(-1*D53))),0))</f>
        <v>17</v>
      </c>
      <c r="E156" s="44">
        <f t="shared" si="123"/>
        <v>24</v>
      </c>
      <c r="F156" s="44">
        <f t="shared" si="123"/>
        <v>26</v>
      </c>
      <c r="G156" s="44">
        <f t="shared" si="123"/>
        <v>36</v>
      </c>
      <c r="H156" s="44">
        <f t="shared" si="123"/>
        <v>51</v>
      </c>
      <c r="I156" s="44">
        <f t="shared" si="123"/>
        <v>63</v>
      </c>
      <c r="J156" s="44">
        <f t="shared" si="123"/>
        <v>92</v>
      </c>
      <c r="K156" s="44">
        <f t="shared" si="123"/>
        <v>121</v>
      </c>
      <c r="L156" s="44">
        <f t="shared" si="123"/>
        <v>184</v>
      </c>
      <c r="M156" s="44">
        <f t="shared" si="123"/>
        <v>264</v>
      </c>
      <c r="N156" s="44">
        <f t="shared" si="123"/>
        <v>314</v>
      </c>
      <c r="O156" s="44">
        <f t="shared" si="123"/>
        <v>359</v>
      </c>
      <c r="P156" s="44">
        <f t="shared" si="123"/>
        <v>439</v>
      </c>
      <c r="Q156" s="44">
        <f t="shared" si="123"/>
        <v>499</v>
      </c>
      <c r="R156" s="44">
        <f t="shared" si="123"/>
        <v>668</v>
      </c>
      <c r="S156" s="44">
        <f aca="true" t="shared" si="124" ref="S156:AZ156">IF(R156=0,0,ROUND(IF($E$4/(1+(($E$4-R156)/R156)*EXP(-1*S53))&lt;0,0,$E$4/(1+(($E$4-R156)/R156)*EXP(-1*S53))),0))</f>
        <v>837</v>
      </c>
      <c r="T156" s="44">
        <f t="shared" si="124"/>
        <v>1275</v>
      </c>
      <c r="U156" s="44">
        <f t="shared" si="124"/>
        <v>1717</v>
      </c>
      <c r="V156" s="44">
        <f t="shared" si="124"/>
        <v>2060</v>
      </c>
      <c r="W156" s="44">
        <f t="shared" si="124"/>
        <v>2871</v>
      </c>
      <c r="X156" s="44">
        <f t="shared" si="124"/>
        <v>3743</v>
      </c>
      <c r="Y156" s="44">
        <f t="shared" si="124"/>
        <v>4144</v>
      </c>
      <c r="Z156" s="44">
        <f t="shared" si="124"/>
        <v>5121</v>
      </c>
      <c r="AA156" s="44">
        <f t="shared" si="124"/>
        <v>6446</v>
      </c>
      <c r="AB156" s="44">
        <f t="shared" si="124"/>
        <v>7294</v>
      </c>
      <c r="AC156" s="44">
        <f t="shared" si="124"/>
        <v>7766</v>
      </c>
      <c r="AD156" s="44">
        <f t="shared" si="124"/>
        <v>8113</v>
      </c>
      <c r="AE156" s="44">
        <f t="shared" si="124"/>
        <v>8363</v>
      </c>
      <c r="AF156" s="44">
        <f t="shared" si="124"/>
        <v>8489</v>
      </c>
      <c r="AG156" s="44">
        <f t="shared" si="124"/>
        <v>8592</v>
      </c>
      <c r="AH156" s="44">
        <f t="shared" si="124"/>
        <v>8695</v>
      </c>
      <c r="AI156" s="44">
        <f t="shared" si="124"/>
        <v>8841</v>
      </c>
      <c r="AJ156" s="44">
        <f t="shared" si="124"/>
        <v>8952</v>
      </c>
      <c r="AK156" s="44">
        <f t="shared" si="124"/>
        <v>9019</v>
      </c>
      <c r="AL156" s="44">
        <f t="shared" si="124"/>
        <v>9043</v>
      </c>
      <c r="AM156" s="44">
        <f t="shared" si="124"/>
        <v>9058</v>
      </c>
      <c r="AN156" s="44">
        <f t="shared" si="124"/>
        <v>9076</v>
      </c>
      <c r="AO156" s="44">
        <f t="shared" si="124"/>
        <v>9088</v>
      </c>
      <c r="AP156" s="44">
        <f t="shared" si="124"/>
        <v>9095</v>
      </c>
      <c r="AQ156" s="44">
        <f t="shared" si="124"/>
        <v>9102</v>
      </c>
      <c r="AR156" s="44">
        <f t="shared" si="124"/>
        <v>9107</v>
      </c>
      <c r="AS156" s="44">
        <f t="shared" si="124"/>
        <v>9108</v>
      </c>
      <c r="AT156" s="44">
        <f t="shared" si="124"/>
        <v>9113</v>
      </c>
      <c r="AU156" s="44">
        <f t="shared" si="124"/>
        <v>9114</v>
      </c>
      <c r="AV156" s="44">
        <f t="shared" si="124"/>
        <v>9116</v>
      </c>
      <c r="AW156" s="44">
        <f t="shared" si="124"/>
        <v>9117</v>
      </c>
      <c r="AX156" s="44">
        <f t="shared" si="124"/>
        <v>9117</v>
      </c>
      <c r="AY156" s="44">
        <f t="shared" si="124"/>
        <v>9117</v>
      </c>
      <c r="AZ156" s="44">
        <f t="shared" si="124"/>
        <v>9118</v>
      </c>
      <c r="BA156" s="44">
        <f t="shared" si="34"/>
        <v>1</v>
      </c>
    </row>
    <row r="157" spans="1:53" ht="15">
      <c r="A157" s="44">
        <f t="shared" si="35"/>
        <v>47</v>
      </c>
      <c r="B157" s="44">
        <f t="shared" si="31"/>
        <v>10</v>
      </c>
      <c r="C157" s="44">
        <f t="shared" si="96"/>
        <v>13</v>
      </c>
      <c r="D157" s="44">
        <f aca="true" t="shared" si="125" ref="D157:R157">IF(C157=0,0,ROUND(IF($E$4/(1+(($E$4-C157)/C157)*EXP(-1*D54))&lt;0,0,$E$4/(1+(($E$4-C157)/C157)*EXP(-1*D54))),0))</f>
        <v>16</v>
      </c>
      <c r="E157" s="44">
        <f t="shared" si="125"/>
        <v>23</v>
      </c>
      <c r="F157" s="44">
        <f t="shared" si="125"/>
        <v>33</v>
      </c>
      <c r="G157" s="44">
        <f t="shared" si="125"/>
        <v>43</v>
      </c>
      <c r="H157" s="44">
        <f t="shared" si="125"/>
        <v>50</v>
      </c>
      <c r="I157" s="44">
        <f t="shared" si="125"/>
        <v>60</v>
      </c>
      <c r="J157" s="44">
        <f t="shared" si="125"/>
        <v>88</v>
      </c>
      <c r="K157" s="44">
        <f t="shared" si="125"/>
        <v>122</v>
      </c>
      <c r="L157" s="44">
        <f t="shared" si="125"/>
        <v>132</v>
      </c>
      <c r="M157" s="44">
        <f t="shared" si="125"/>
        <v>180</v>
      </c>
      <c r="N157" s="44">
        <f t="shared" si="125"/>
        <v>271</v>
      </c>
      <c r="O157" s="44">
        <f t="shared" si="125"/>
        <v>373</v>
      </c>
      <c r="P157" s="44">
        <f t="shared" si="125"/>
        <v>505</v>
      </c>
      <c r="Q157" s="44">
        <f t="shared" si="125"/>
        <v>550</v>
      </c>
      <c r="R157" s="44">
        <f t="shared" si="125"/>
        <v>747</v>
      </c>
      <c r="S157" s="44">
        <f aca="true" t="shared" si="126" ref="S157:AZ157">IF(R157=0,0,ROUND(IF($E$4/(1+(($E$4-R157)/R157)*EXP(-1*S54))&lt;0,0,$E$4/(1+(($E$4-R157)/R157)*EXP(-1*S54))),0))</f>
        <v>1137</v>
      </c>
      <c r="T157" s="44">
        <f t="shared" si="126"/>
        <v>1269</v>
      </c>
      <c r="U157" s="44">
        <f t="shared" si="126"/>
        <v>1677</v>
      </c>
      <c r="V157" s="44">
        <f t="shared" si="126"/>
        <v>2156</v>
      </c>
      <c r="W157" s="44">
        <f t="shared" si="126"/>
        <v>2992</v>
      </c>
      <c r="X157" s="44">
        <f t="shared" si="126"/>
        <v>3765</v>
      </c>
      <c r="Y157" s="44">
        <f t="shared" si="126"/>
        <v>4834</v>
      </c>
      <c r="Z157" s="44">
        <f t="shared" si="126"/>
        <v>5469</v>
      </c>
      <c r="AA157" s="44">
        <f t="shared" si="126"/>
        <v>6465</v>
      </c>
      <c r="AB157" s="44">
        <f t="shared" si="126"/>
        <v>6730</v>
      </c>
      <c r="AC157" s="44">
        <f t="shared" si="126"/>
        <v>7148</v>
      </c>
      <c r="AD157" s="44">
        <f t="shared" si="126"/>
        <v>7439</v>
      </c>
      <c r="AE157" s="44">
        <f t="shared" si="126"/>
        <v>7999</v>
      </c>
      <c r="AF157" s="44">
        <f t="shared" si="126"/>
        <v>8340</v>
      </c>
      <c r="AG157" s="44">
        <f t="shared" si="126"/>
        <v>8645</v>
      </c>
      <c r="AH157" s="44">
        <f t="shared" si="126"/>
        <v>8662</v>
      </c>
      <c r="AI157" s="44">
        <f t="shared" si="126"/>
        <v>8775</v>
      </c>
      <c r="AJ157" s="44">
        <f t="shared" si="126"/>
        <v>8914</v>
      </c>
      <c r="AK157" s="44">
        <f t="shared" si="126"/>
        <v>8956</v>
      </c>
      <c r="AL157" s="44">
        <f t="shared" si="126"/>
        <v>9020</v>
      </c>
      <c r="AM157" s="44">
        <f t="shared" si="126"/>
        <v>9043</v>
      </c>
      <c r="AN157" s="44">
        <f t="shared" si="126"/>
        <v>9064</v>
      </c>
      <c r="AO157" s="44">
        <f t="shared" si="126"/>
        <v>9087</v>
      </c>
      <c r="AP157" s="44">
        <f t="shared" si="126"/>
        <v>9092</v>
      </c>
      <c r="AQ157" s="44">
        <f t="shared" si="126"/>
        <v>9100</v>
      </c>
      <c r="AR157" s="44">
        <f t="shared" si="126"/>
        <v>9107</v>
      </c>
      <c r="AS157" s="44">
        <f t="shared" si="126"/>
        <v>9111</v>
      </c>
      <c r="AT157" s="44">
        <f t="shared" si="126"/>
        <v>9115</v>
      </c>
      <c r="AU157" s="44">
        <f t="shared" si="126"/>
        <v>9117</v>
      </c>
      <c r="AV157" s="44">
        <f t="shared" si="126"/>
        <v>9118</v>
      </c>
      <c r="AW157" s="44">
        <f t="shared" si="126"/>
        <v>9119</v>
      </c>
      <c r="AX157" s="44">
        <f t="shared" si="126"/>
        <v>9120</v>
      </c>
      <c r="AY157" s="44">
        <f t="shared" si="126"/>
        <v>9120</v>
      </c>
      <c r="AZ157" s="44">
        <f t="shared" si="126"/>
        <v>9120</v>
      </c>
      <c r="BA157" s="44">
        <f t="shared" si="34"/>
        <v>1</v>
      </c>
    </row>
    <row r="158" spans="1:53" ht="15">
      <c r="A158" s="44">
        <f t="shared" si="35"/>
        <v>48</v>
      </c>
      <c r="B158" s="44">
        <f t="shared" si="31"/>
        <v>10</v>
      </c>
      <c r="C158" s="44">
        <f t="shared" si="96"/>
        <v>12</v>
      </c>
      <c r="D158" s="44">
        <f aca="true" t="shared" si="127" ref="D158:R158">IF(C158=0,0,ROUND(IF($E$4/(1+(($E$4-C158)/C158)*EXP(-1*D55))&lt;0,0,$E$4/(1+(($E$4-C158)/C158)*EXP(-1*D55))),0))</f>
        <v>17</v>
      </c>
      <c r="E158" s="44">
        <f t="shared" si="127"/>
        <v>23</v>
      </c>
      <c r="F158" s="44">
        <f t="shared" si="127"/>
        <v>33</v>
      </c>
      <c r="G158" s="44">
        <f t="shared" si="127"/>
        <v>41</v>
      </c>
      <c r="H158" s="44">
        <f t="shared" si="127"/>
        <v>56</v>
      </c>
      <c r="I158" s="44">
        <f t="shared" si="127"/>
        <v>77</v>
      </c>
      <c r="J158" s="44">
        <f t="shared" si="127"/>
        <v>114</v>
      </c>
      <c r="K158" s="44">
        <f t="shared" si="127"/>
        <v>179</v>
      </c>
      <c r="L158" s="44">
        <f t="shared" si="127"/>
        <v>239</v>
      </c>
      <c r="M158" s="44">
        <f t="shared" si="127"/>
        <v>301</v>
      </c>
      <c r="N158" s="44">
        <f t="shared" si="127"/>
        <v>485</v>
      </c>
      <c r="O158" s="44">
        <f t="shared" si="127"/>
        <v>805</v>
      </c>
      <c r="P158" s="44">
        <f t="shared" si="127"/>
        <v>1154</v>
      </c>
      <c r="Q158" s="44">
        <f t="shared" si="127"/>
        <v>1268</v>
      </c>
      <c r="R158" s="44">
        <f t="shared" si="127"/>
        <v>1669</v>
      </c>
      <c r="S158" s="44">
        <f aca="true" t="shared" si="128" ref="S158:AZ158">IF(R158=0,0,ROUND(IF($E$4/(1+(($E$4-R158)/R158)*EXP(-1*S55))&lt;0,0,$E$4/(1+(($E$4-R158)/R158)*EXP(-1*S55))),0))</f>
        <v>2365</v>
      </c>
      <c r="T158" s="44">
        <f t="shared" si="128"/>
        <v>2732</v>
      </c>
      <c r="U158" s="44">
        <f t="shared" si="128"/>
        <v>3397</v>
      </c>
      <c r="V158" s="44">
        <f t="shared" si="128"/>
        <v>3816</v>
      </c>
      <c r="W158" s="44">
        <f t="shared" si="128"/>
        <v>5054</v>
      </c>
      <c r="X158" s="44">
        <f t="shared" si="128"/>
        <v>5954</v>
      </c>
      <c r="Y158" s="44">
        <f t="shared" si="128"/>
        <v>6494</v>
      </c>
      <c r="Z158" s="44">
        <f t="shared" si="128"/>
        <v>7131</v>
      </c>
      <c r="AA158" s="44">
        <f t="shared" si="128"/>
        <v>7597</v>
      </c>
      <c r="AB158" s="44">
        <f t="shared" si="128"/>
        <v>8200</v>
      </c>
      <c r="AC158" s="44">
        <f t="shared" si="128"/>
        <v>8422</v>
      </c>
      <c r="AD158" s="44">
        <f t="shared" si="128"/>
        <v>8626</v>
      </c>
      <c r="AE158" s="44">
        <f t="shared" si="128"/>
        <v>8769</v>
      </c>
      <c r="AF158" s="44">
        <f t="shared" si="128"/>
        <v>8868</v>
      </c>
      <c r="AG158" s="44">
        <f t="shared" si="128"/>
        <v>8940</v>
      </c>
      <c r="AH158" s="44">
        <f t="shared" si="128"/>
        <v>9001</v>
      </c>
      <c r="AI158" s="44">
        <f t="shared" si="128"/>
        <v>9032</v>
      </c>
      <c r="AJ158" s="44">
        <f t="shared" si="128"/>
        <v>9052</v>
      </c>
      <c r="AK158" s="44">
        <f t="shared" si="128"/>
        <v>9065</v>
      </c>
      <c r="AL158" s="44">
        <f t="shared" si="128"/>
        <v>9086</v>
      </c>
      <c r="AM158" s="44">
        <f t="shared" si="128"/>
        <v>9087</v>
      </c>
      <c r="AN158" s="44">
        <f t="shared" si="128"/>
        <v>9102</v>
      </c>
      <c r="AO158" s="44">
        <f t="shared" si="128"/>
        <v>9108</v>
      </c>
      <c r="AP158" s="44">
        <f t="shared" si="128"/>
        <v>9112</v>
      </c>
      <c r="AQ158" s="44">
        <f t="shared" si="128"/>
        <v>9114</v>
      </c>
      <c r="AR158" s="44">
        <f t="shared" si="128"/>
        <v>9117</v>
      </c>
      <c r="AS158" s="44">
        <f t="shared" si="128"/>
        <v>9119</v>
      </c>
      <c r="AT158" s="44">
        <f t="shared" si="128"/>
        <v>9120</v>
      </c>
      <c r="AU158" s="44">
        <f t="shared" si="128"/>
        <v>9120</v>
      </c>
      <c r="AV158" s="44">
        <f t="shared" si="128"/>
        <v>9120</v>
      </c>
      <c r="AW158" s="44">
        <f t="shared" si="128"/>
        <v>9120</v>
      </c>
      <c r="AX158" s="44">
        <f t="shared" si="128"/>
        <v>9120</v>
      </c>
      <c r="AY158" s="44">
        <f t="shared" si="128"/>
        <v>9120</v>
      </c>
      <c r="AZ158" s="44">
        <f t="shared" si="128"/>
        <v>9120</v>
      </c>
      <c r="BA158" s="44">
        <f t="shared" si="34"/>
        <v>1</v>
      </c>
    </row>
    <row r="159" spans="1:53" ht="15">
      <c r="A159" s="44">
        <f t="shared" si="35"/>
        <v>49</v>
      </c>
      <c r="B159" s="44">
        <f t="shared" si="31"/>
        <v>10</v>
      </c>
      <c r="C159" s="44">
        <f t="shared" si="96"/>
        <v>13</v>
      </c>
      <c r="D159" s="44">
        <f aca="true" t="shared" si="129" ref="D159:R159">IF(C159=0,0,ROUND(IF($E$4/(1+(($E$4-C159)/C159)*EXP(-1*D56))&lt;0,0,$E$4/(1+(($E$4-C159)/C159)*EXP(-1*D56))),0))</f>
        <v>17</v>
      </c>
      <c r="E159" s="44">
        <f t="shared" si="129"/>
        <v>30</v>
      </c>
      <c r="F159" s="44">
        <f t="shared" si="129"/>
        <v>44</v>
      </c>
      <c r="G159" s="44">
        <f t="shared" si="129"/>
        <v>53</v>
      </c>
      <c r="H159" s="44">
        <f t="shared" si="129"/>
        <v>67</v>
      </c>
      <c r="I159" s="44">
        <f t="shared" si="129"/>
        <v>101</v>
      </c>
      <c r="J159" s="44">
        <f t="shared" si="129"/>
        <v>125</v>
      </c>
      <c r="K159" s="44">
        <f t="shared" si="129"/>
        <v>134</v>
      </c>
      <c r="L159" s="44">
        <f t="shared" si="129"/>
        <v>223</v>
      </c>
      <c r="M159" s="44">
        <f t="shared" si="129"/>
        <v>314</v>
      </c>
      <c r="N159" s="44">
        <f t="shared" si="129"/>
        <v>428</v>
      </c>
      <c r="O159" s="44">
        <f t="shared" si="129"/>
        <v>532</v>
      </c>
      <c r="P159" s="44">
        <f t="shared" si="129"/>
        <v>749</v>
      </c>
      <c r="Q159" s="44">
        <f t="shared" si="129"/>
        <v>902</v>
      </c>
      <c r="R159" s="44">
        <f t="shared" si="129"/>
        <v>1094</v>
      </c>
      <c r="S159" s="44">
        <f aca="true" t="shared" si="130" ref="S159:AZ159">IF(R159=0,0,ROUND(IF($E$4/(1+(($E$4-R159)/R159)*EXP(-1*S56))&lt;0,0,$E$4/(1+(($E$4-R159)/R159)*EXP(-1*S56))),0))</f>
        <v>1444</v>
      </c>
      <c r="T159" s="44">
        <f t="shared" si="130"/>
        <v>1737</v>
      </c>
      <c r="U159" s="44">
        <f t="shared" si="130"/>
        <v>1695</v>
      </c>
      <c r="V159" s="44">
        <f t="shared" si="130"/>
        <v>2096</v>
      </c>
      <c r="W159" s="44">
        <f t="shared" si="130"/>
        <v>2399</v>
      </c>
      <c r="X159" s="44">
        <f t="shared" si="130"/>
        <v>2933</v>
      </c>
      <c r="Y159" s="44">
        <f t="shared" si="130"/>
        <v>3463</v>
      </c>
      <c r="Z159" s="44">
        <f t="shared" si="130"/>
        <v>4645</v>
      </c>
      <c r="AA159" s="44">
        <f t="shared" si="130"/>
        <v>5390</v>
      </c>
      <c r="AB159" s="44">
        <f t="shared" si="130"/>
        <v>5988</v>
      </c>
      <c r="AC159" s="44">
        <f t="shared" si="130"/>
        <v>6585</v>
      </c>
      <c r="AD159" s="44">
        <f t="shared" si="130"/>
        <v>6817</v>
      </c>
      <c r="AE159" s="44">
        <f t="shared" si="130"/>
        <v>7399</v>
      </c>
      <c r="AF159" s="44">
        <f t="shared" si="130"/>
        <v>7843</v>
      </c>
      <c r="AG159" s="44">
        <f t="shared" si="130"/>
        <v>8121</v>
      </c>
      <c r="AH159" s="44">
        <f t="shared" si="130"/>
        <v>8408</v>
      </c>
      <c r="AI159" s="44">
        <f t="shared" si="130"/>
        <v>8608</v>
      </c>
      <c r="AJ159" s="44">
        <f t="shared" si="130"/>
        <v>8696</v>
      </c>
      <c r="AK159" s="44">
        <f t="shared" si="130"/>
        <v>8820</v>
      </c>
      <c r="AL159" s="44">
        <f t="shared" si="130"/>
        <v>8880</v>
      </c>
      <c r="AM159" s="44">
        <f t="shared" si="130"/>
        <v>8930</v>
      </c>
      <c r="AN159" s="44">
        <f t="shared" si="130"/>
        <v>8991</v>
      </c>
      <c r="AO159" s="44">
        <f t="shared" si="130"/>
        <v>9023</v>
      </c>
      <c r="AP159" s="44">
        <f t="shared" si="130"/>
        <v>9056</v>
      </c>
      <c r="AQ159" s="44">
        <f t="shared" si="130"/>
        <v>9063</v>
      </c>
      <c r="AR159" s="44">
        <f t="shared" si="130"/>
        <v>9079</v>
      </c>
      <c r="AS159" s="44">
        <f t="shared" si="130"/>
        <v>9081</v>
      </c>
      <c r="AT159" s="44">
        <f t="shared" si="130"/>
        <v>9089</v>
      </c>
      <c r="AU159" s="44">
        <f t="shared" si="130"/>
        <v>9098</v>
      </c>
      <c r="AV159" s="44">
        <f t="shared" si="130"/>
        <v>9103</v>
      </c>
      <c r="AW159" s="44">
        <f t="shared" si="130"/>
        <v>9109</v>
      </c>
      <c r="AX159" s="44">
        <f t="shared" si="130"/>
        <v>9110</v>
      </c>
      <c r="AY159" s="44">
        <f t="shared" si="130"/>
        <v>9112</v>
      </c>
      <c r="AZ159" s="44">
        <f t="shared" si="130"/>
        <v>9114</v>
      </c>
      <c r="BA159" s="44">
        <f t="shared" si="34"/>
        <v>1</v>
      </c>
    </row>
    <row r="160" spans="1:53" ht="15">
      <c r="A160" s="44">
        <f t="shared" si="35"/>
        <v>50</v>
      </c>
      <c r="B160" s="44">
        <f t="shared" si="31"/>
        <v>10</v>
      </c>
      <c r="C160" s="44">
        <f t="shared" si="96"/>
        <v>14</v>
      </c>
      <c r="D160" s="44">
        <f aca="true" t="shared" si="131" ref="D160:R160">IF(C160=0,0,ROUND(IF($E$4/(1+(($E$4-C160)/C160)*EXP(-1*D57))&lt;0,0,$E$4/(1+(($E$4-C160)/C160)*EXP(-1*D57))),0))</f>
        <v>21</v>
      </c>
      <c r="E160" s="44">
        <f t="shared" si="131"/>
        <v>29</v>
      </c>
      <c r="F160" s="44">
        <f t="shared" si="131"/>
        <v>43</v>
      </c>
      <c r="G160" s="44">
        <f t="shared" si="131"/>
        <v>56</v>
      </c>
      <c r="H160" s="44">
        <f t="shared" si="131"/>
        <v>63</v>
      </c>
      <c r="I160" s="44">
        <f t="shared" si="131"/>
        <v>79</v>
      </c>
      <c r="J160" s="44">
        <f t="shared" si="131"/>
        <v>110</v>
      </c>
      <c r="K160" s="44">
        <f t="shared" si="131"/>
        <v>160</v>
      </c>
      <c r="L160" s="44">
        <f t="shared" si="131"/>
        <v>257</v>
      </c>
      <c r="M160" s="44">
        <f t="shared" si="131"/>
        <v>350</v>
      </c>
      <c r="N160" s="44">
        <f t="shared" si="131"/>
        <v>509</v>
      </c>
      <c r="O160" s="44">
        <f t="shared" si="131"/>
        <v>850</v>
      </c>
      <c r="P160" s="44">
        <f t="shared" si="131"/>
        <v>940</v>
      </c>
      <c r="Q160" s="44">
        <f t="shared" si="131"/>
        <v>942</v>
      </c>
      <c r="R160" s="44">
        <f t="shared" si="131"/>
        <v>1107</v>
      </c>
      <c r="S160" s="44">
        <f aca="true" t="shared" si="132" ref="S160:AZ160">IF(R160=0,0,ROUND(IF($E$4/(1+(($E$4-R160)/R160)*EXP(-1*S57))&lt;0,0,$E$4/(1+(($E$4-R160)/R160)*EXP(-1*S57))),0))</f>
        <v>1537</v>
      </c>
      <c r="T160" s="44">
        <f t="shared" si="132"/>
        <v>2437</v>
      </c>
      <c r="U160" s="44">
        <f t="shared" si="132"/>
        <v>2653</v>
      </c>
      <c r="V160" s="44">
        <f t="shared" si="132"/>
        <v>3021</v>
      </c>
      <c r="W160" s="44">
        <f t="shared" si="132"/>
        <v>3915</v>
      </c>
      <c r="X160" s="44">
        <f t="shared" si="132"/>
        <v>4641</v>
      </c>
      <c r="Y160" s="44">
        <f t="shared" si="132"/>
        <v>5471</v>
      </c>
      <c r="Z160" s="44">
        <f t="shared" si="132"/>
        <v>6004</v>
      </c>
      <c r="AA160" s="44">
        <f t="shared" si="132"/>
        <v>7021</v>
      </c>
      <c r="AB160" s="44">
        <f t="shared" si="132"/>
        <v>7218</v>
      </c>
      <c r="AC160" s="44">
        <f t="shared" si="132"/>
        <v>7880</v>
      </c>
      <c r="AD160" s="44">
        <f t="shared" si="132"/>
        <v>8255</v>
      </c>
      <c r="AE160" s="44">
        <f t="shared" si="132"/>
        <v>8517</v>
      </c>
      <c r="AF160" s="44">
        <f t="shared" si="132"/>
        <v>8710</v>
      </c>
      <c r="AG160" s="44">
        <f t="shared" si="132"/>
        <v>8756</v>
      </c>
      <c r="AH160" s="44">
        <f t="shared" si="132"/>
        <v>8877</v>
      </c>
      <c r="AI160" s="44">
        <f t="shared" si="132"/>
        <v>8951</v>
      </c>
      <c r="AJ160" s="44">
        <f t="shared" si="132"/>
        <v>8990</v>
      </c>
      <c r="AK160" s="44">
        <f t="shared" si="132"/>
        <v>9025</v>
      </c>
      <c r="AL160" s="44">
        <f t="shared" si="132"/>
        <v>9049</v>
      </c>
      <c r="AM160" s="44">
        <f t="shared" si="132"/>
        <v>9063</v>
      </c>
      <c r="AN160" s="44">
        <f t="shared" si="132"/>
        <v>9078</v>
      </c>
      <c r="AO160" s="44">
        <f t="shared" si="132"/>
        <v>9091</v>
      </c>
      <c r="AP160" s="44">
        <f t="shared" si="132"/>
        <v>9101</v>
      </c>
      <c r="AQ160" s="44">
        <f t="shared" si="132"/>
        <v>9108</v>
      </c>
      <c r="AR160" s="44">
        <f t="shared" si="132"/>
        <v>9110</v>
      </c>
      <c r="AS160" s="44">
        <f t="shared" si="132"/>
        <v>9115</v>
      </c>
      <c r="AT160" s="44">
        <f t="shared" si="132"/>
        <v>9117</v>
      </c>
      <c r="AU160" s="44">
        <f t="shared" si="132"/>
        <v>9118</v>
      </c>
      <c r="AV160" s="44">
        <f t="shared" si="132"/>
        <v>9119</v>
      </c>
      <c r="AW160" s="44">
        <f t="shared" si="132"/>
        <v>9119</v>
      </c>
      <c r="AX160" s="44">
        <f t="shared" si="132"/>
        <v>9120</v>
      </c>
      <c r="AY160" s="44">
        <f t="shared" si="132"/>
        <v>9120</v>
      </c>
      <c r="AZ160" s="44">
        <f t="shared" si="132"/>
        <v>9120</v>
      </c>
      <c r="BA160" s="44">
        <f t="shared" si="34"/>
        <v>1</v>
      </c>
    </row>
    <row r="161" spans="1:53" ht="15">
      <c r="A161" s="44">
        <f t="shared" si="35"/>
        <v>51</v>
      </c>
      <c r="B161" s="44">
        <f t="shared" si="31"/>
        <v>10</v>
      </c>
      <c r="C161" s="44">
        <f t="shared" si="96"/>
        <v>17</v>
      </c>
      <c r="D161" s="44">
        <f aca="true" t="shared" si="133" ref="D161:R161">IF(C161=0,0,ROUND(IF($E$4/(1+(($E$4-C161)/C161)*EXP(-1*D58))&lt;0,0,$E$4/(1+(($E$4-C161)/C161)*EXP(-1*D58))),0))</f>
        <v>19</v>
      </c>
      <c r="E161" s="44">
        <f t="shared" si="133"/>
        <v>31</v>
      </c>
      <c r="F161" s="44">
        <f t="shared" si="133"/>
        <v>44</v>
      </c>
      <c r="G161" s="44">
        <f t="shared" si="133"/>
        <v>59</v>
      </c>
      <c r="H161" s="44">
        <f t="shared" si="133"/>
        <v>76</v>
      </c>
      <c r="I161" s="44">
        <f t="shared" si="133"/>
        <v>122</v>
      </c>
      <c r="J161" s="44">
        <f t="shared" si="133"/>
        <v>147</v>
      </c>
      <c r="K161" s="44">
        <f t="shared" si="133"/>
        <v>204</v>
      </c>
      <c r="L161" s="44">
        <f t="shared" si="133"/>
        <v>289</v>
      </c>
      <c r="M161" s="44">
        <f t="shared" si="133"/>
        <v>332</v>
      </c>
      <c r="N161" s="44">
        <f t="shared" si="133"/>
        <v>571</v>
      </c>
      <c r="O161" s="44">
        <f t="shared" si="133"/>
        <v>882</v>
      </c>
      <c r="P161" s="44">
        <f t="shared" si="133"/>
        <v>1165</v>
      </c>
      <c r="Q161" s="44">
        <f t="shared" si="133"/>
        <v>1609</v>
      </c>
      <c r="R161" s="44">
        <f t="shared" si="133"/>
        <v>2089</v>
      </c>
      <c r="S161" s="44">
        <f aca="true" t="shared" si="134" ref="S161:AZ161">IF(R161=0,0,ROUND(IF($E$4/(1+(($E$4-R161)/R161)*EXP(-1*S58))&lt;0,0,$E$4/(1+(($E$4-R161)/R161)*EXP(-1*S58))),0))</f>
        <v>2639</v>
      </c>
      <c r="T161" s="44">
        <f t="shared" si="134"/>
        <v>3233</v>
      </c>
      <c r="U161" s="44">
        <f t="shared" si="134"/>
        <v>3432</v>
      </c>
      <c r="V161" s="44">
        <f t="shared" si="134"/>
        <v>4478</v>
      </c>
      <c r="W161" s="44">
        <f t="shared" si="134"/>
        <v>4843</v>
      </c>
      <c r="X161" s="44">
        <f t="shared" si="134"/>
        <v>5364</v>
      </c>
      <c r="Y161" s="44">
        <f t="shared" si="134"/>
        <v>6010</v>
      </c>
      <c r="Z161" s="44">
        <f t="shared" si="134"/>
        <v>6778</v>
      </c>
      <c r="AA161" s="44">
        <f t="shared" si="134"/>
        <v>7145</v>
      </c>
      <c r="AB161" s="44">
        <f t="shared" si="134"/>
        <v>7515</v>
      </c>
      <c r="AC161" s="44">
        <f t="shared" si="134"/>
        <v>7996</v>
      </c>
      <c r="AD161" s="44">
        <f t="shared" si="134"/>
        <v>8207</v>
      </c>
      <c r="AE161" s="44">
        <f t="shared" si="134"/>
        <v>8444</v>
      </c>
      <c r="AF161" s="44">
        <f t="shared" si="134"/>
        <v>8522</v>
      </c>
      <c r="AG161" s="44">
        <f t="shared" si="134"/>
        <v>8590</v>
      </c>
      <c r="AH161" s="44">
        <f t="shared" si="134"/>
        <v>8741</v>
      </c>
      <c r="AI161" s="44">
        <f t="shared" si="134"/>
        <v>8860</v>
      </c>
      <c r="AJ161" s="44">
        <f t="shared" si="134"/>
        <v>8884</v>
      </c>
      <c r="AK161" s="44">
        <f t="shared" si="134"/>
        <v>8972</v>
      </c>
      <c r="AL161" s="44">
        <f t="shared" si="134"/>
        <v>8998</v>
      </c>
      <c r="AM161" s="44">
        <f t="shared" si="134"/>
        <v>9039</v>
      </c>
      <c r="AN161" s="44">
        <f t="shared" si="134"/>
        <v>9054</v>
      </c>
      <c r="AO161" s="44">
        <f t="shared" si="134"/>
        <v>9080</v>
      </c>
      <c r="AP161" s="44">
        <f t="shared" si="134"/>
        <v>9093</v>
      </c>
      <c r="AQ161" s="44">
        <f t="shared" si="134"/>
        <v>9102</v>
      </c>
      <c r="AR161" s="44">
        <f t="shared" si="134"/>
        <v>9106</v>
      </c>
      <c r="AS161" s="44">
        <f t="shared" si="134"/>
        <v>9111</v>
      </c>
      <c r="AT161" s="44">
        <f t="shared" si="134"/>
        <v>9113</v>
      </c>
      <c r="AU161" s="44">
        <f t="shared" si="134"/>
        <v>9115</v>
      </c>
      <c r="AV161" s="44">
        <f t="shared" si="134"/>
        <v>9118</v>
      </c>
      <c r="AW161" s="44">
        <f t="shared" si="134"/>
        <v>9118</v>
      </c>
      <c r="AX161" s="44">
        <f t="shared" si="134"/>
        <v>9119</v>
      </c>
      <c r="AY161" s="44">
        <f t="shared" si="134"/>
        <v>9120</v>
      </c>
      <c r="AZ161" s="44">
        <f t="shared" si="134"/>
        <v>9120</v>
      </c>
      <c r="BA161" s="44">
        <f t="shared" si="34"/>
        <v>1</v>
      </c>
    </row>
    <row r="162" spans="1:53" ht="15">
      <c r="A162" s="44">
        <f t="shared" si="35"/>
        <v>52</v>
      </c>
      <c r="B162" s="44">
        <f t="shared" si="31"/>
        <v>10</v>
      </c>
      <c r="C162" s="44">
        <f t="shared" si="96"/>
        <v>12</v>
      </c>
      <c r="D162" s="44">
        <f aca="true" t="shared" si="135" ref="D162:R162">IF(C162=0,0,ROUND(IF($E$4/(1+(($E$4-C162)/C162)*EXP(-1*D59))&lt;0,0,$E$4/(1+(($E$4-C162)/C162)*EXP(-1*D59))),0))</f>
        <v>22</v>
      </c>
      <c r="E162" s="44">
        <f t="shared" si="135"/>
        <v>26</v>
      </c>
      <c r="F162" s="44">
        <f t="shared" si="135"/>
        <v>42</v>
      </c>
      <c r="G162" s="44">
        <f t="shared" si="135"/>
        <v>60</v>
      </c>
      <c r="H162" s="44">
        <f t="shared" si="135"/>
        <v>82</v>
      </c>
      <c r="I162" s="44">
        <f t="shared" si="135"/>
        <v>127</v>
      </c>
      <c r="J162" s="44">
        <f t="shared" si="135"/>
        <v>174</v>
      </c>
      <c r="K162" s="44">
        <f t="shared" si="135"/>
        <v>247</v>
      </c>
      <c r="L162" s="44">
        <f t="shared" si="135"/>
        <v>367</v>
      </c>
      <c r="M162" s="44">
        <f t="shared" si="135"/>
        <v>506</v>
      </c>
      <c r="N162" s="44">
        <f t="shared" si="135"/>
        <v>676</v>
      </c>
      <c r="O162" s="44">
        <f t="shared" si="135"/>
        <v>936</v>
      </c>
      <c r="P162" s="44">
        <f t="shared" si="135"/>
        <v>1384</v>
      </c>
      <c r="Q162" s="44">
        <f t="shared" si="135"/>
        <v>1799</v>
      </c>
      <c r="R162" s="44">
        <f t="shared" si="135"/>
        <v>2802</v>
      </c>
      <c r="S162" s="44">
        <f aca="true" t="shared" si="136" ref="S162:AZ162">IF(R162=0,0,ROUND(IF($E$4/(1+(($E$4-R162)/R162)*EXP(-1*S59))&lt;0,0,$E$4/(1+(($E$4-R162)/R162)*EXP(-1*S59))),0))</f>
        <v>3591</v>
      </c>
      <c r="T162" s="44">
        <f t="shared" si="136"/>
        <v>4063</v>
      </c>
      <c r="U162" s="44">
        <f t="shared" si="136"/>
        <v>5325</v>
      </c>
      <c r="V162" s="44">
        <f t="shared" si="136"/>
        <v>6223</v>
      </c>
      <c r="W162" s="44">
        <f t="shared" si="136"/>
        <v>6801</v>
      </c>
      <c r="X162" s="44">
        <f t="shared" si="136"/>
        <v>7084</v>
      </c>
      <c r="Y162" s="44">
        <f t="shared" si="136"/>
        <v>7809</v>
      </c>
      <c r="Z162" s="44">
        <f t="shared" si="136"/>
        <v>8187</v>
      </c>
      <c r="AA162" s="44">
        <f t="shared" si="136"/>
        <v>8453</v>
      </c>
      <c r="AB162" s="44">
        <f t="shared" si="136"/>
        <v>8600</v>
      </c>
      <c r="AC162" s="44">
        <f t="shared" si="136"/>
        <v>8694</v>
      </c>
      <c r="AD162" s="44">
        <f t="shared" si="136"/>
        <v>8797</v>
      </c>
      <c r="AE162" s="44">
        <f t="shared" si="136"/>
        <v>8868</v>
      </c>
      <c r="AF162" s="44">
        <f t="shared" si="136"/>
        <v>8957</v>
      </c>
      <c r="AG162" s="44">
        <f t="shared" si="136"/>
        <v>9024</v>
      </c>
      <c r="AH162" s="44">
        <f t="shared" si="136"/>
        <v>9052</v>
      </c>
      <c r="AI162" s="44">
        <f t="shared" si="136"/>
        <v>9069</v>
      </c>
      <c r="AJ162" s="44">
        <f t="shared" si="136"/>
        <v>9080</v>
      </c>
      <c r="AK162" s="44">
        <f t="shared" si="136"/>
        <v>9097</v>
      </c>
      <c r="AL162" s="44">
        <f t="shared" si="136"/>
        <v>9106</v>
      </c>
      <c r="AM162" s="44">
        <f t="shared" si="136"/>
        <v>9111</v>
      </c>
      <c r="AN162" s="44">
        <f t="shared" si="136"/>
        <v>9114</v>
      </c>
      <c r="AO162" s="44">
        <f t="shared" si="136"/>
        <v>9116</v>
      </c>
      <c r="AP162" s="44">
        <f t="shared" si="136"/>
        <v>9118</v>
      </c>
      <c r="AQ162" s="44">
        <f t="shared" si="136"/>
        <v>9119</v>
      </c>
      <c r="AR162" s="44">
        <f t="shared" si="136"/>
        <v>9120</v>
      </c>
      <c r="AS162" s="44">
        <f t="shared" si="136"/>
        <v>9120</v>
      </c>
      <c r="AT162" s="44">
        <f t="shared" si="136"/>
        <v>9120</v>
      </c>
      <c r="AU162" s="44">
        <f t="shared" si="136"/>
        <v>9120</v>
      </c>
      <c r="AV162" s="44">
        <f t="shared" si="136"/>
        <v>9120</v>
      </c>
      <c r="AW162" s="44">
        <f t="shared" si="136"/>
        <v>9120</v>
      </c>
      <c r="AX162" s="44">
        <f t="shared" si="136"/>
        <v>9120</v>
      </c>
      <c r="AY162" s="44">
        <f t="shared" si="136"/>
        <v>9120</v>
      </c>
      <c r="AZ162" s="44">
        <f t="shared" si="136"/>
        <v>9120</v>
      </c>
      <c r="BA162" s="44">
        <f t="shared" si="34"/>
        <v>1</v>
      </c>
    </row>
    <row r="163" spans="1:53" ht="15">
      <c r="A163" s="44">
        <f t="shared" si="35"/>
        <v>53</v>
      </c>
      <c r="B163" s="44">
        <f t="shared" si="31"/>
        <v>10</v>
      </c>
      <c r="C163" s="44">
        <f t="shared" si="96"/>
        <v>12</v>
      </c>
      <c r="D163" s="44">
        <f aca="true" t="shared" si="137" ref="D163:R163">IF(C163=0,0,ROUND(IF($E$4/(1+(($E$4-C163)/C163)*EXP(-1*D60))&lt;0,0,$E$4/(1+(($E$4-C163)/C163)*EXP(-1*D60))),0))</f>
        <v>14</v>
      </c>
      <c r="E163" s="44">
        <f t="shared" si="137"/>
        <v>20</v>
      </c>
      <c r="F163" s="44">
        <f t="shared" si="137"/>
        <v>26</v>
      </c>
      <c r="G163" s="44">
        <f t="shared" si="137"/>
        <v>39</v>
      </c>
      <c r="H163" s="44">
        <f t="shared" si="137"/>
        <v>56</v>
      </c>
      <c r="I163" s="44">
        <f t="shared" si="137"/>
        <v>69</v>
      </c>
      <c r="J163" s="44">
        <f t="shared" si="137"/>
        <v>96</v>
      </c>
      <c r="K163" s="44">
        <f t="shared" si="137"/>
        <v>159</v>
      </c>
      <c r="L163" s="44">
        <f t="shared" si="137"/>
        <v>175</v>
      </c>
      <c r="M163" s="44">
        <f t="shared" si="137"/>
        <v>282</v>
      </c>
      <c r="N163" s="44">
        <f t="shared" si="137"/>
        <v>296</v>
      </c>
      <c r="O163" s="44">
        <f t="shared" si="137"/>
        <v>468</v>
      </c>
      <c r="P163" s="44">
        <f t="shared" si="137"/>
        <v>680</v>
      </c>
      <c r="Q163" s="44">
        <f t="shared" si="137"/>
        <v>1052</v>
      </c>
      <c r="R163" s="44">
        <f t="shared" si="137"/>
        <v>1355</v>
      </c>
      <c r="S163" s="44">
        <f aca="true" t="shared" si="138" ref="S163:AZ163">IF(R163=0,0,ROUND(IF($E$4/(1+(($E$4-R163)/R163)*EXP(-1*S60))&lt;0,0,$E$4/(1+(($E$4-R163)/R163)*EXP(-1*S60))),0))</f>
        <v>1591</v>
      </c>
      <c r="T163" s="44">
        <f t="shared" si="138"/>
        <v>2158</v>
      </c>
      <c r="U163" s="44">
        <f t="shared" si="138"/>
        <v>2321</v>
      </c>
      <c r="V163" s="44">
        <f t="shared" si="138"/>
        <v>2828</v>
      </c>
      <c r="W163" s="44">
        <f t="shared" si="138"/>
        <v>3016</v>
      </c>
      <c r="X163" s="44">
        <f t="shared" si="138"/>
        <v>3426</v>
      </c>
      <c r="Y163" s="44">
        <f t="shared" si="138"/>
        <v>4364</v>
      </c>
      <c r="Z163" s="44">
        <f t="shared" si="138"/>
        <v>5241</v>
      </c>
      <c r="AA163" s="44">
        <f t="shared" si="138"/>
        <v>5794</v>
      </c>
      <c r="AB163" s="44">
        <f t="shared" si="138"/>
        <v>6223</v>
      </c>
      <c r="AC163" s="44">
        <f t="shared" si="138"/>
        <v>6341</v>
      </c>
      <c r="AD163" s="44">
        <f t="shared" si="138"/>
        <v>6805</v>
      </c>
      <c r="AE163" s="44">
        <f t="shared" si="138"/>
        <v>7612</v>
      </c>
      <c r="AF163" s="44">
        <f t="shared" si="138"/>
        <v>8184</v>
      </c>
      <c r="AG163" s="44">
        <f t="shared" si="138"/>
        <v>8356</v>
      </c>
      <c r="AH163" s="44">
        <f t="shared" si="138"/>
        <v>8576</v>
      </c>
      <c r="AI163" s="44">
        <f t="shared" si="138"/>
        <v>8694</v>
      </c>
      <c r="AJ163" s="44">
        <f t="shared" si="138"/>
        <v>8825</v>
      </c>
      <c r="AK163" s="44">
        <f t="shared" si="138"/>
        <v>8875</v>
      </c>
      <c r="AL163" s="44">
        <f t="shared" si="138"/>
        <v>8952</v>
      </c>
      <c r="AM163" s="44">
        <f t="shared" si="138"/>
        <v>8997</v>
      </c>
      <c r="AN163" s="44">
        <f t="shared" si="138"/>
        <v>9028</v>
      </c>
      <c r="AO163" s="44">
        <f t="shared" si="138"/>
        <v>9048</v>
      </c>
      <c r="AP163" s="44">
        <f t="shared" si="138"/>
        <v>9070</v>
      </c>
      <c r="AQ163" s="44">
        <f t="shared" si="138"/>
        <v>9086</v>
      </c>
      <c r="AR163" s="44">
        <f t="shared" si="138"/>
        <v>9097</v>
      </c>
      <c r="AS163" s="44">
        <f t="shared" si="138"/>
        <v>9106</v>
      </c>
      <c r="AT163" s="44">
        <f t="shared" si="138"/>
        <v>9111</v>
      </c>
      <c r="AU163" s="44">
        <f t="shared" si="138"/>
        <v>9115</v>
      </c>
      <c r="AV163" s="44">
        <f t="shared" si="138"/>
        <v>9117</v>
      </c>
      <c r="AW163" s="44">
        <f t="shared" si="138"/>
        <v>9118</v>
      </c>
      <c r="AX163" s="44">
        <f t="shared" si="138"/>
        <v>9119</v>
      </c>
      <c r="AY163" s="44">
        <f t="shared" si="138"/>
        <v>9120</v>
      </c>
      <c r="AZ163" s="44">
        <f t="shared" si="138"/>
        <v>9120</v>
      </c>
      <c r="BA163" s="44">
        <f t="shared" si="34"/>
        <v>1</v>
      </c>
    </row>
    <row r="164" spans="1:53" ht="15">
      <c r="A164" s="44">
        <f t="shared" si="35"/>
        <v>54</v>
      </c>
      <c r="B164" s="44">
        <f t="shared" si="31"/>
        <v>10</v>
      </c>
      <c r="C164" s="44">
        <f t="shared" si="96"/>
        <v>16</v>
      </c>
      <c r="D164" s="44">
        <f aca="true" t="shared" si="139" ref="D164:R164">IF(C164=0,0,ROUND(IF($E$4/(1+(($E$4-C164)/C164)*EXP(-1*D61))&lt;0,0,$E$4/(1+(($E$4-C164)/C164)*EXP(-1*D61))),0))</f>
        <v>20</v>
      </c>
      <c r="E164" s="44">
        <f t="shared" si="139"/>
        <v>29</v>
      </c>
      <c r="F164" s="44">
        <f t="shared" si="139"/>
        <v>39</v>
      </c>
      <c r="G164" s="44">
        <f t="shared" si="139"/>
        <v>54</v>
      </c>
      <c r="H164" s="44">
        <f t="shared" si="139"/>
        <v>73</v>
      </c>
      <c r="I164" s="44">
        <f t="shared" si="139"/>
        <v>99</v>
      </c>
      <c r="J164" s="44">
        <f t="shared" si="139"/>
        <v>145</v>
      </c>
      <c r="K164" s="44">
        <f t="shared" si="139"/>
        <v>196</v>
      </c>
      <c r="L164" s="44">
        <f t="shared" si="139"/>
        <v>242</v>
      </c>
      <c r="M164" s="44">
        <f t="shared" si="139"/>
        <v>382</v>
      </c>
      <c r="N164" s="44">
        <f t="shared" si="139"/>
        <v>489</v>
      </c>
      <c r="O164" s="44">
        <f t="shared" si="139"/>
        <v>653</v>
      </c>
      <c r="P164" s="44">
        <f t="shared" si="139"/>
        <v>866</v>
      </c>
      <c r="Q164" s="44">
        <f t="shared" si="139"/>
        <v>1176</v>
      </c>
      <c r="R164" s="44">
        <f t="shared" si="139"/>
        <v>1471</v>
      </c>
      <c r="S164" s="44">
        <f aca="true" t="shared" si="140" ref="S164:AZ164">IF(R164=0,0,ROUND(IF($E$4/(1+(($E$4-R164)/R164)*EXP(-1*S61))&lt;0,0,$E$4/(1+(($E$4-R164)/R164)*EXP(-1*S61))),0))</f>
        <v>1883</v>
      </c>
      <c r="T164" s="44">
        <f t="shared" si="140"/>
        <v>2545</v>
      </c>
      <c r="U164" s="44">
        <f t="shared" si="140"/>
        <v>3777</v>
      </c>
      <c r="V164" s="44">
        <f t="shared" si="140"/>
        <v>4289</v>
      </c>
      <c r="W164" s="44">
        <f t="shared" si="140"/>
        <v>5123</v>
      </c>
      <c r="X164" s="44">
        <f t="shared" si="140"/>
        <v>5428</v>
      </c>
      <c r="Y164" s="44">
        <f t="shared" si="140"/>
        <v>6028</v>
      </c>
      <c r="Z164" s="44">
        <f t="shared" si="140"/>
        <v>6398</v>
      </c>
      <c r="AA164" s="44">
        <f t="shared" si="140"/>
        <v>7188</v>
      </c>
      <c r="AB164" s="44">
        <f t="shared" si="140"/>
        <v>7589</v>
      </c>
      <c r="AC164" s="44">
        <f t="shared" si="140"/>
        <v>7860</v>
      </c>
      <c r="AD164" s="44">
        <f t="shared" si="140"/>
        <v>8301</v>
      </c>
      <c r="AE164" s="44">
        <f t="shared" si="140"/>
        <v>8414</v>
      </c>
      <c r="AF164" s="44">
        <f t="shared" si="140"/>
        <v>8550</v>
      </c>
      <c r="AG164" s="44">
        <f t="shared" si="140"/>
        <v>8767</v>
      </c>
      <c r="AH164" s="44">
        <f t="shared" si="140"/>
        <v>8872</v>
      </c>
      <c r="AI164" s="44">
        <f t="shared" si="140"/>
        <v>8949</v>
      </c>
      <c r="AJ164" s="44">
        <f t="shared" si="140"/>
        <v>8985</v>
      </c>
      <c r="AK164" s="44">
        <f t="shared" si="140"/>
        <v>9010</v>
      </c>
      <c r="AL164" s="44">
        <f t="shared" si="140"/>
        <v>9036</v>
      </c>
      <c r="AM164" s="44">
        <f t="shared" si="140"/>
        <v>9057</v>
      </c>
      <c r="AN164" s="44">
        <f t="shared" si="140"/>
        <v>9082</v>
      </c>
      <c r="AO164" s="44">
        <f t="shared" si="140"/>
        <v>9094</v>
      </c>
      <c r="AP164" s="44">
        <f t="shared" si="140"/>
        <v>9101</v>
      </c>
      <c r="AQ164" s="44">
        <f t="shared" si="140"/>
        <v>9107</v>
      </c>
      <c r="AR164" s="44">
        <f t="shared" si="140"/>
        <v>9111</v>
      </c>
      <c r="AS164" s="44">
        <f t="shared" si="140"/>
        <v>9114</v>
      </c>
      <c r="AT164" s="44">
        <f t="shared" si="140"/>
        <v>9116</v>
      </c>
      <c r="AU164" s="44">
        <f t="shared" si="140"/>
        <v>9118</v>
      </c>
      <c r="AV164" s="44">
        <f t="shared" si="140"/>
        <v>9119</v>
      </c>
      <c r="AW164" s="44">
        <f t="shared" si="140"/>
        <v>9120</v>
      </c>
      <c r="AX164" s="44">
        <f t="shared" si="140"/>
        <v>9120</v>
      </c>
      <c r="AY164" s="44">
        <f t="shared" si="140"/>
        <v>9120</v>
      </c>
      <c r="AZ164" s="44">
        <f t="shared" si="140"/>
        <v>9120</v>
      </c>
      <c r="BA164" s="44">
        <f t="shared" si="34"/>
        <v>1</v>
      </c>
    </row>
    <row r="165" spans="1:53" ht="15">
      <c r="A165" s="44">
        <f t="shared" si="35"/>
        <v>55</v>
      </c>
      <c r="B165" s="44">
        <f t="shared" si="31"/>
        <v>10</v>
      </c>
      <c r="C165" s="44">
        <f t="shared" si="96"/>
        <v>14</v>
      </c>
      <c r="D165" s="44">
        <f aca="true" t="shared" si="141" ref="D165:R165">IF(C165=0,0,ROUND(IF($E$4/(1+(($E$4-C165)/C165)*EXP(-1*D62))&lt;0,0,$E$4/(1+(($E$4-C165)/C165)*EXP(-1*D62))),0))</f>
        <v>15</v>
      </c>
      <c r="E165" s="44">
        <f t="shared" si="141"/>
        <v>18</v>
      </c>
      <c r="F165" s="44">
        <f t="shared" si="141"/>
        <v>21</v>
      </c>
      <c r="G165" s="44">
        <f t="shared" si="141"/>
        <v>27</v>
      </c>
      <c r="H165" s="44">
        <f t="shared" si="141"/>
        <v>47</v>
      </c>
      <c r="I165" s="44">
        <f t="shared" si="141"/>
        <v>71</v>
      </c>
      <c r="J165" s="44">
        <f t="shared" si="141"/>
        <v>117</v>
      </c>
      <c r="K165" s="44">
        <f t="shared" si="141"/>
        <v>134</v>
      </c>
      <c r="L165" s="44">
        <f t="shared" si="141"/>
        <v>181</v>
      </c>
      <c r="M165" s="44">
        <f t="shared" si="141"/>
        <v>235</v>
      </c>
      <c r="N165" s="44">
        <f t="shared" si="141"/>
        <v>372</v>
      </c>
      <c r="O165" s="44">
        <f t="shared" si="141"/>
        <v>511</v>
      </c>
      <c r="P165" s="44">
        <f t="shared" si="141"/>
        <v>717</v>
      </c>
      <c r="Q165" s="44">
        <f t="shared" si="141"/>
        <v>934</v>
      </c>
      <c r="R165" s="44">
        <f t="shared" si="141"/>
        <v>1326</v>
      </c>
      <c r="S165" s="44">
        <f aca="true" t="shared" si="142" ref="S165:AZ165">IF(R165=0,0,ROUND(IF($E$4/(1+(($E$4-R165)/R165)*EXP(-1*S62))&lt;0,0,$E$4/(1+(($E$4-R165)/R165)*EXP(-1*S62))),0))</f>
        <v>1718</v>
      </c>
      <c r="T165" s="44">
        <f t="shared" si="142"/>
        <v>2198</v>
      </c>
      <c r="U165" s="44">
        <f t="shared" si="142"/>
        <v>2975</v>
      </c>
      <c r="V165" s="44">
        <f t="shared" si="142"/>
        <v>3546</v>
      </c>
      <c r="W165" s="44">
        <f t="shared" si="142"/>
        <v>4462</v>
      </c>
      <c r="X165" s="44">
        <f t="shared" si="142"/>
        <v>5633</v>
      </c>
      <c r="Y165" s="44">
        <f t="shared" si="142"/>
        <v>6397</v>
      </c>
      <c r="Z165" s="44">
        <f t="shared" si="142"/>
        <v>7028</v>
      </c>
      <c r="AA165" s="44">
        <f t="shared" si="142"/>
        <v>7543</v>
      </c>
      <c r="AB165" s="44">
        <f t="shared" si="142"/>
        <v>7908</v>
      </c>
      <c r="AC165" s="44">
        <f t="shared" si="142"/>
        <v>8383</v>
      </c>
      <c r="AD165" s="44">
        <f t="shared" si="142"/>
        <v>8495</v>
      </c>
      <c r="AE165" s="44">
        <f t="shared" si="142"/>
        <v>8752</v>
      </c>
      <c r="AF165" s="44">
        <f t="shared" si="142"/>
        <v>8881</v>
      </c>
      <c r="AG165" s="44">
        <f t="shared" si="142"/>
        <v>8918</v>
      </c>
      <c r="AH165" s="44">
        <f t="shared" si="142"/>
        <v>8982</v>
      </c>
      <c r="AI165" s="44">
        <f t="shared" si="142"/>
        <v>9035</v>
      </c>
      <c r="AJ165" s="44">
        <f t="shared" si="142"/>
        <v>9055</v>
      </c>
      <c r="AK165" s="44">
        <f t="shared" si="142"/>
        <v>9072</v>
      </c>
      <c r="AL165" s="44">
        <f t="shared" si="142"/>
        <v>9084</v>
      </c>
      <c r="AM165" s="44">
        <f t="shared" si="142"/>
        <v>9093</v>
      </c>
      <c r="AN165" s="44">
        <f t="shared" si="142"/>
        <v>9098</v>
      </c>
      <c r="AO165" s="44">
        <f t="shared" si="142"/>
        <v>9103</v>
      </c>
      <c r="AP165" s="44">
        <f t="shared" si="142"/>
        <v>9107</v>
      </c>
      <c r="AQ165" s="44">
        <f t="shared" si="142"/>
        <v>9112</v>
      </c>
      <c r="AR165" s="44">
        <f t="shared" si="142"/>
        <v>9115</v>
      </c>
      <c r="AS165" s="44">
        <f t="shared" si="142"/>
        <v>9117</v>
      </c>
      <c r="AT165" s="44">
        <f t="shared" si="142"/>
        <v>9118</v>
      </c>
      <c r="AU165" s="44">
        <f t="shared" si="142"/>
        <v>9119</v>
      </c>
      <c r="AV165" s="44">
        <f t="shared" si="142"/>
        <v>9119</v>
      </c>
      <c r="AW165" s="44">
        <f t="shared" si="142"/>
        <v>9120</v>
      </c>
      <c r="AX165" s="44">
        <f t="shared" si="142"/>
        <v>9120</v>
      </c>
      <c r="AY165" s="44">
        <f t="shared" si="142"/>
        <v>9120</v>
      </c>
      <c r="AZ165" s="44">
        <f t="shared" si="142"/>
        <v>9120</v>
      </c>
      <c r="BA165" s="44">
        <f t="shared" si="34"/>
        <v>1</v>
      </c>
    </row>
    <row r="166" spans="1:53" ht="15">
      <c r="A166" s="44">
        <f t="shared" si="35"/>
        <v>56</v>
      </c>
      <c r="B166" s="44">
        <f t="shared" si="31"/>
        <v>10</v>
      </c>
      <c r="C166" s="44">
        <f t="shared" si="96"/>
        <v>12</v>
      </c>
      <c r="D166" s="44">
        <f aca="true" t="shared" si="143" ref="D166:R166">IF(C166=0,0,ROUND(IF($E$4/(1+(($E$4-C166)/C166)*EXP(-1*D63))&lt;0,0,$E$4/(1+(($E$4-C166)/C166)*EXP(-1*D63))),0))</f>
        <v>15</v>
      </c>
      <c r="E166" s="44">
        <f t="shared" si="143"/>
        <v>22</v>
      </c>
      <c r="F166" s="44">
        <f t="shared" si="143"/>
        <v>30</v>
      </c>
      <c r="G166" s="44">
        <f t="shared" si="143"/>
        <v>39</v>
      </c>
      <c r="H166" s="44">
        <f t="shared" si="143"/>
        <v>61</v>
      </c>
      <c r="I166" s="44">
        <f t="shared" si="143"/>
        <v>85</v>
      </c>
      <c r="J166" s="44">
        <f t="shared" si="143"/>
        <v>131</v>
      </c>
      <c r="K166" s="44">
        <f t="shared" si="143"/>
        <v>183</v>
      </c>
      <c r="L166" s="44">
        <f t="shared" si="143"/>
        <v>307</v>
      </c>
      <c r="M166" s="44">
        <f t="shared" si="143"/>
        <v>431</v>
      </c>
      <c r="N166" s="44">
        <f t="shared" si="143"/>
        <v>639</v>
      </c>
      <c r="O166" s="44">
        <f t="shared" si="143"/>
        <v>868</v>
      </c>
      <c r="P166" s="44">
        <f t="shared" si="143"/>
        <v>1036</v>
      </c>
      <c r="Q166" s="44">
        <f t="shared" si="143"/>
        <v>1302</v>
      </c>
      <c r="R166" s="44">
        <f t="shared" si="143"/>
        <v>1578</v>
      </c>
      <c r="S166" s="44">
        <f aca="true" t="shared" si="144" ref="S166:AZ166">IF(R166=0,0,ROUND(IF($E$4/(1+(($E$4-R166)/R166)*EXP(-1*S63))&lt;0,0,$E$4/(1+(($E$4-R166)/R166)*EXP(-1*S63))),0))</f>
        <v>2368</v>
      </c>
      <c r="T166" s="44">
        <f t="shared" si="144"/>
        <v>2617</v>
      </c>
      <c r="U166" s="44">
        <f t="shared" si="144"/>
        <v>3479</v>
      </c>
      <c r="V166" s="44">
        <f t="shared" si="144"/>
        <v>4244</v>
      </c>
      <c r="W166" s="44">
        <f t="shared" si="144"/>
        <v>5176</v>
      </c>
      <c r="X166" s="44">
        <f t="shared" si="144"/>
        <v>5865</v>
      </c>
      <c r="Y166" s="44">
        <f t="shared" si="144"/>
        <v>5984</v>
      </c>
      <c r="Z166" s="44">
        <f t="shared" si="144"/>
        <v>6418</v>
      </c>
      <c r="AA166" s="44">
        <f t="shared" si="144"/>
        <v>6704</v>
      </c>
      <c r="AB166" s="44">
        <f t="shared" si="144"/>
        <v>7251</v>
      </c>
      <c r="AC166" s="44">
        <f t="shared" si="144"/>
        <v>7844</v>
      </c>
      <c r="AD166" s="44">
        <f t="shared" si="144"/>
        <v>8185</v>
      </c>
      <c r="AE166" s="44">
        <f t="shared" si="144"/>
        <v>8377</v>
      </c>
      <c r="AF166" s="44">
        <f t="shared" si="144"/>
        <v>8565</v>
      </c>
      <c r="AG166" s="44">
        <f t="shared" si="144"/>
        <v>8724</v>
      </c>
      <c r="AH166" s="44">
        <f t="shared" si="144"/>
        <v>8892</v>
      </c>
      <c r="AI166" s="44">
        <f t="shared" si="144"/>
        <v>8944</v>
      </c>
      <c r="AJ166" s="44">
        <f t="shared" si="144"/>
        <v>8980</v>
      </c>
      <c r="AK166" s="44">
        <f t="shared" si="144"/>
        <v>9024</v>
      </c>
      <c r="AL166" s="44">
        <f t="shared" si="144"/>
        <v>9060</v>
      </c>
      <c r="AM166" s="44">
        <f t="shared" si="144"/>
        <v>9069</v>
      </c>
      <c r="AN166" s="44">
        <f t="shared" si="144"/>
        <v>9086</v>
      </c>
      <c r="AO166" s="44">
        <f t="shared" si="144"/>
        <v>9094</v>
      </c>
      <c r="AP166" s="44">
        <f t="shared" si="144"/>
        <v>9102</v>
      </c>
      <c r="AQ166" s="44">
        <f t="shared" si="144"/>
        <v>9108</v>
      </c>
      <c r="AR166" s="44">
        <f t="shared" si="144"/>
        <v>9113</v>
      </c>
      <c r="AS166" s="44">
        <f t="shared" si="144"/>
        <v>9113</v>
      </c>
      <c r="AT166" s="44">
        <f t="shared" si="144"/>
        <v>9116</v>
      </c>
      <c r="AU166" s="44">
        <f t="shared" si="144"/>
        <v>9117</v>
      </c>
      <c r="AV166" s="44">
        <f t="shared" si="144"/>
        <v>9118</v>
      </c>
      <c r="AW166" s="44">
        <f t="shared" si="144"/>
        <v>9119</v>
      </c>
      <c r="AX166" s="44">
        <f t="shared" si="144"/>
        <v>9119</v>
      </c>
      <c r="AY166" s="44">
        <f t="shared" si="144"/>
        <v>9119</v>
      </c>
      <c r="AZ166" s="44">
        <f t="shared" si="144"/>
        <v>9120</v>
      </c>
      <c r="BA166" s="44">
        <f t="shared" si="34"/>
        <v>1</v>
      </c>
    </row>
    <row r="167" spans="1:53" ht="15">
      <c r="A167" s="44">
        <f t="shared" si="35"/>
        <v>57</v>
      </c>
      <c r="B167" s="44">
        <f t="shared" si="31"/>
        <v>10</v>
      </c>
      <c r="C167" s="44">
        <f t="shared" si="96"/>
        <v>15</v>
      </c>
      <c r="D167" s="44">
        <f aca="true" t="shared" si="145" ref="D167:R167">IF(C167=0,0,ROUND(IF($E$4/(1+(($E$4-C167)/C167)*EXP(-1*D64))&lt;0,0,$E$4/(1+(($E$4-C167)/C167)*EXP(-1*D64))),0))</f>
        <v>23</v>
      </c>
      <c r="E167" s="44">
        <f t="shared" si="145"/>
        <v>27</v>
      </c>
      <c r="F167" s="44">
        <f t="shared" si="145"/>
        <v>32</v>
      </c>
      <c r="G167" s="44">
        <f t="shared" si="145"/>
        <v>49</v>
      </c>
      <c r="H167" s="44">
        <f t="shared" si="145"/>
        <v>75</v>
      </c>
      <c r="I167" s="44">
        <f t="shared" si="145"/>
        <v>85</v>
      </c>
      <c r="J167" s="44">
        <f t="shared" si="145"/>
        <v>97</v>
      </c>
      <c r="K167" s="44">
        <f t="shared" si="145"/>
        <v>135</v>
      </c>
      <c r="L167" s="44">
        <f t="shared" si="145"/>
        <v>182</v>
      </c>
      <c r="M167" s="44">
        <f t="shared" si="145"/>
        <v>264</v>
      </c>
      <c r="N167" s="44">
        <f t="shared" si="145"/>
        <v>420</v>
      </c>
      <c r="O167" s="44">
        <f t="shared" si="145"/>
        <v>596</v>
      </c>
      <c r="P167" s="44">
        <f t="shared" si="145"/>
        <v>669</v>
      </c>
      <c r="Q167" s="44">
        <f t="shared" si="145"/>
        <v>830</v>
      </c>
      <c r="R167" s="44">
        <f t="shared" si="145"/>
        <v>1113</v>
      </c>
      <c r="S167" s="44">
        <f aca="true" t="shared" si="146" ref="S167:AZ167">IF(R167=0,0,ROUND(IF($E$4/(1+(($E$4-R167)/R167)*EXP(-1*S64))&lt;0,0,$E$4/(1+(($E$4-R167)/R167)*EXP(-1*S64))),0))</f>
        <v>1141</v>
      </c>
      <c r="T167" s="44">
        <f t="shared" si="146"/>
        <v>1477</v>
      </c>
      <c r="U167" s="44">
        <f t="shared" si="146"/>
        <v>1880</v>
      </c>
      <c r="V167" s="44">
        <f t="shared" si="146"/>
        <v>2746</v>
      </c>
      <c r="W167" s="44">
        <f t="shared" si="146"/>
        <v>3402</v>
      </c>
      <c r="X167" s="44">
        <f t="shared" si="146"/>
        <v>4588</v>
      </c>
      <c r="Y167" s="44">
        <f t="shared" si="146"/>
        <v>5139</v>
      </c>
      <c r="Z167" s="44">
        <f t="shared" si="146"/>
        <v>5667</v>
      </c>
      <c r="AA167" s="44">
        <f t="shared" si="146"/>
        <v>6397</v>
      </c>
      <c r="AB167" s="44">
        <f t="shared" si="146"/>
        <v>6883</v>
      </c>
      <c r="AC167" s="44">
        <f t="shared" si="146"/>
        <v>7114</v>
      </c>
      <c r="AD167" s="44">
        <f t="shared" si="146"/>
        <v>7482</v>
      </c>
      <c r="AE167" s="44">
        <f t="shared" si="146"/>
        <v>8058</v>
      </c>
      <c r="AF167" s="44">
        <f t="shared" si="146"/>
        <v>8187</v>
      </c>
      <c r="AG167" s="44">
        <f t="shared" si="146"/>
        <v>8335</v>
      </c>
      <c r="AH167" s="44">
        <f t="shared" si="146"/>
        <v>8541</v>
      </c>
      <c r="AI167" s="44">
        <f t="shared" si="146"/>
        <v>8737</v>
      </c>
      <c r="AJ167" s="44">
        <f t="shared" si="146"/>
        <v>8821</v>
      </c>
      <c r="AK167" s="44">
        <f t="shared" si="146"/>
        <v>8929</v>
      </c>
      <c r="AL167" s="44">
        <f t="shared" si="146"/>
        <v>8996</v>
      </c>
      <c r="AM167" s="44">
        <f t="shared" si="146"/>
        <v>9064</v>
      </c>
      <c r="AN167" s="44">
        <f t="shared" si="146"/>
        <v>9084</v>
      </c>
      <c r="AO167" s="44">
        <f t="shared" si="146"/>
        <v>9098</v>
      </c>
      <c r="AP167" s="44">
        <f t="shared" si="146"/>
        <v>9103</v>
      </c>
      <c r="AQ167" s="44">
        <f t="shared" si="146"/>
        <v>9105</v>
      </c>
      <c r="AR167" s="44">
        <f t="shared" si="146"/>
        <v>9111</v>
      </c>
      <c r="AS167" s="44">
        <f t="shared" si="146"/>
        <v>9114</v>
      </c>
      <c r="AT167" s="44">
        <f t="shared" si="146"/>
        <v>9116</v>
      </c>
      <c r="AU167" s="44">
        <f t="shared" si="146"/>
        <v>9117</v>
      </c>
      <c r="AV167" s="44">
        <f t="shared" si="146"/>
        <v>9118</v>
      </c>
      <c r="AW167" s="44">
        <f t="shared" si="146"/>
        <v>9119</v>
      </c>
      <c r="AX167" s="44">
        <f t="shared" si="146"/>
        <v>9120</v>
      </c>
      <c r="AY167" s="44">
        <f t="shared" si="146"/>
        <v>9120</v>
      </c>
      <c r="AZ167" s="44">
        <f t="shared" si="146"/>
        <v>9120</v>
      </c>
      <c r="BA167" s="44">
        <f t="shared" si="34"/>
        <v>1</v>
      </c>
    </row>
    <row r="168" spans="1:53" ht="15">
      <c r="A168" s="44">
        <f t="shared" si="35"/>
        <v>58</v>
      </c>
      <c r="B168" s="44">
        <f t="shared" si="31"/>
        <v>10</v>
      </c>
      <c r="C168" s="44">
        <f t="shared" si="96"/>
        <v>17</v>
      </c>
      <c r="D168" s="44">
        <f aca="true" t="shared" si="147" ref="D168:R168">IF(C168=0,0,ROUND(IF($E$4/(1+(($E$4-C168)/C168)*EXP(-1*D65))&lt;0,0,$E$4/(1+(($E$4-C168)/C168)*EXP(-1*D65))),0))</f>
        <v>20</v>
      </c>
      <c r="E168" s="44">
        <f t="shared" si="147"/>
        <v>27</v>
      </c>
      <c r="F168" s="44">
        <f t="shared" si="147"/>
        <v>37</v>
      </c>
      <c r="G168" s="44">
        <f t="shared" si="147"/>
        <v>61</v>
      </c>
      <c r="H168" s="44">
        <f t="shared" si="147"/>
        <v>81</v>
      </c>
      <c r="I168" s="44">
        <f t="shared" si="147"/>
        <v>106</v>
      </c>
      <c r="J168" s="44">
        <f t="shared" si="147"/>
        <v>140</v>
      </c>
      <c r="K168" s="44">
        <f t="shared" si="147"/>
        <v>196</v>
      </c>
      <c r="L168" s="44">
        <f t="shared" si="147"/>
        <v>280</v>
      </c>
      <c r="M168" s="44">
        <f t="shared" si="147"/>
        <v>396</v>
      </c>
      <c r="N168" s="44">
        <f t="shared" si="147"/>
        <v>641</v>
      </c>
      <c r="O168" s="44">
        <f t="shared" si="147"/>
        <v>995</v>
      </c>
      <c r="P168" s="44">
        <f t="shared" si="147"/>
        <v>1343</v>
      </c>
      <c r="Q168" s="44">
        <f t="shared" si="147"/>
        <v>2120</v>
      </c>
      <c r="R168" s="44">
        <f t="shared" si="147"/>
        <v>2763</v>
      </c>
      <c r="S168" s="44">
        <f aca="true" t="shared" si="148" ref="S168:AZ168">IF(R168=0,0,ROUND(IF($E$4/(1+(($E$4-R168)/R168)*EXP(-1*S65))&lt;0,0,$E$4/(1+(($E$4-R168)/R168)*EXP(-1*S65))),0))</f>
        <v>3536</v>
      </c>
      <c r="T168" s="44">
        <f t="shared" si="148"/>
        <v>4355</v>
      </c>
      <c r="U168" s="44">
        <f t="shared" si="148"/>
        <v>4776</v>
      </c>
      <c r="V168" s="44">
        <f t="shared" si="148"/>
        <v>5379</v>
      </c>
      <c r="W168" s="44">
        <f t="shared" si="148"/>
        <v>6515</v>
      </c>
      <c r="X168" s="44">
        <f t="shared" si="148"/>
        <v>6888</v>
      </c>
      <c r="Y168" s="44">
        <f t="shared" si="148"/>
        <v>7346</v>
      </c>
      <c r="Z168" s="44">
        <f t="shared" si="148"/>
        <v>7868</v>
      </c>
      <c r="AA168" s="44">
        <f t="shared" si="148"/>
        <v>8364</v>
      </c>
      <c r="AB168" s="44">
        <f t="shared" si="148"/>
        <v>8620</v>
      </c>
      <c r="AC168" s="44">
        <f t="shared" si="148"/>
        <v>8717</v>
      </c>
      <c r="AD168" s="44">
        <f t="shared" si="148"/>
        <v>8810</v>
      </c>
      <c r="AE168" s="44">
        <f t="shared" si="148"/>
        <v>8899</v>
      </c>
      <c r="AF168" s="44">
        <f t="shared" si="148"/>
        <v>8958</v>
      </c>
      <c r="AG168" s="44">
        <f t="shared" si="148"/>
        <v>8990</v>
      </c>
      <c r="AH168" s="44">
        <f t="shared" si="148"/>
        <v>9028</v>
      </c>
      <c r="AI168" s="44">
        <f t="shared" si="148"/>
        <v>9058</v>
      </c>
      <c r="AJ168" s="44">
        <f t="shared" si="148"/>
        <v>9075</v>
      </c>
      <c r="AK168" s="44">
        <f t="shared" si="148"/>
        <v>9085</v>
      </c>
      <c r="AL168" s="44">
        <f t="shared" si="148"/>
        <v>9097</v>
      </c>
      <c r="AM168" s="44">
        <f t="shared" si="148"/>
        <v>9098</v>
      </c>
      <c r="AN168" s="44">
        <f t="shared" si="148"/>
        <v>9102</v>
      </c>
      <c r="AO168" s="44">
        <f t="shared" si="148"/>
        <v>9104</v>
      </c>
      <c r="AP168" s="44">
        <f t="shared" si="148"/>
        <v>9109</v>
      </c>
      <c r="AQ168" s="44">
        <f t="shared" si="148"/>
        <v>9110</v>
      </c>
      <c r="AR168" s="44">
        <f t="shared" si="148"/>
        <v>9114</v>
      </c>
      <c r="AS168" s="44">
        <f t="shared" si="148"/>
        <v>9114</v>
      </c>
      <c r="AT168" s="44">
        <f t="shared" si="148"/>
        <v>9117</v>
      </c>
      <c r="AU168" s="44">
        <f t="shared" si="148"/>
        <v>9118</v>
      </c>
      <c r="AV168" s="44">
        <f t="shared" si="148"/>
        <v>9119</v>
      </c>
      <c r="AW168" s="44">
        <f t="shared" si="148"/>
        <v>9119</v>
      </c>
      <c r="AX168" s="44">
        <f t="shared" si="148"/>
        <v>9120</v>
      </c>
      <c r="AY168" s="44">
        <f t="shared" si="148"/>
        <v>9120</v>
      </c>
      <c r="AZ168" s="44">
        <f t="shared" si="148"/>
        <v>9120</v>
      </c>
      <c r="BA168" s="44">
        <f t="shared" si="34"/>
        <v>1</v>
      </c>
    </row>
    <row r="169" spans="1:53" ht="15">
      <c r="A169" s="44">
        <f t="shared" si="35"/>
        <v>59</v>
      </c>
      <c r="B169" s="44">
        <f t="shared" si="31"/>
        <v>10</v>
      </c>
      <c r="C169" s="44">
        <f t="shared" si="96"/>
        <v>12</v>
      </c>
      <c r="D169" s="44">
        <f aca="true" t="shared" si="149" ref="D169:R169">IF(C169=0,0,ROUND(IF($E$4/(1+(($E$4-C169)/C169)*EXP(-1*D66))&lt;0,0,$E$4/(1+(($E$4-C169)/C169)*EXP(-1*D66))),0))</f>
        <v>19</v>
      </c>
      <c r="E169" s="44">
        <f t="shared" si="149"/>
        <v>24</v>
      </c>
      <c r="F169" s="44">
        <f t="shared" si="149"/>
        <v>37</v>
      </c>
      <c r="G169" s="44">
        <f t="shared" si="149"/>
        <v>42</v>
      </c>
      <c r="H169" s="44">
        <f t="shared" si="149"/>
        <v>67</v>
      </c>
      <c r="I169" s="44">
        <f t="shared" si="149"/>
        <v>86</v>
      </c>
      <c r="J169" s="44">
        <f t="shared" si="149"/>
        <v>131</v>
      </c>
      <c r="K169" s="44">
        <f t="shared" si="149"/>
        <v>162</v>
      </c>
      <c r="L169" s="44">
        <f t="shared" si="149"/>
        <v>233</v>
      </c>
      <c r="M169" s="44">
        <f t="shared" si="149"/>
        <v>329</v>
      </c>
      <c r="N169" s="44">
        <f t="shared" si="149"/>
        <v>457</v>
      </c>
      <c r="O169" s="44">
        <f t="shared" si="149"/>
        <v>649</v>
      </c>
      <c r="P169" s="44">
        <f t="shared" si="149"/>
        <v>866</v>
      </c>
      <c r="Q169" s="44">
        <f t="shared" si="149"/>
        <v>1001</v>
      </c>
      <c r="R169" s="44">
        <f t="shared" si="149"/>
        <v>1499</v>
      </c>
      <c r="S169" s="44">
        <f aca="true" t="shared" si="150" ref="S169:AZ169">IF(R169=0,0,ROUND(IF($E$4/(1+(($E$4-R169)/R169)*EXP(-1*S66))&lt;0,0,$E$4/(1+(($E$4-R169)/R169)*EXP(-1*S66))),0))</f>
        <v>2128</v>
      </c>
      <c r="T169" s="44">
        <f t="shared" si="150"/>
        <v>2712</v>
      </c>
      <c r="U169" s="44">
        <f t="shared" si="150"/>
        <v>2865</v>
      </c>
      <c r="V169" s="44">
        <f t="shared" si="150"/>
        <v>3243</v>
      </c>
      <c r="W169" s="44">
        <f t="shared" si="150"/>
        <v>3654</v>
      </c>
      <c r="X169" s="44">
        <f t="shared" si="150"/>
        <v>4354</v>
      </c>
      <c r="Y169" s="44">
        <f t="shared" si="150"/>
        <v>5446</v>
      </c>
      <c r="Z169" s="44">
        <f t="shared" si="150"/>
        <v>5637</v>
      </c>
      <c r="AA169" s="44">
        <f t="shared" si="150"/>
        <v>5918</v>
      </c>
      <c r="AB169" s="44">
        <f t="shared" si="150"/>
        <v>6390</v>
      </c>
      <c r="AC169" s="44">
        <f t="shared" si="150"/>
        <v>6965</v>
      </c>
      <c r="AD169" s="44">
        <f t="shared" si="150"/>
        <v>7674</v>
      </c>
      <c r="AE169" s="44">
        <f t="shared" si="150"/>
        <v>8159</v>
      </c>
      <c r="AF169" s="44">
        <f t="shared" si="150"/>
        <v>8453</v>
      </c>
      <c r="AG169" s="44">
        <f t="shared" si="150"/>
        <v>8676</v>
      </c>
      <c r="AH169" s="44">
        <f t="shared" si="150"/>
        <v>8813</v>
      </c>
      <c r="AI169" s="44">
        <f t="shared" si="150"/>
        <v>8868</v>
      </c>
      <c r="AJ169" s="44">
        <f t="shared" si="150"/>
        <v>8880</v>
      </c>
      <c r="AK169" s="44">
        <f t="shared" si="150"/>
        <v>8936</v>
      </c>
      <c r="AL169" s="44">
        <f t="shared" si="150"/>
        <v>8990</v>
      </c>
      <c r="AM169" s="44">
        <f t="shared" si="150"/>
        <v>8995</v>
      </c>
      <c r="AN169" s="44">
        <f t="shared" si="150"/>
        <v>9008</v>
      </c>
      <c r="AO169" s="44">
        <f t="shared" si="150"/>
        <v>9021</v>
      </c>
      <c r="AP169" s="44">
        <f t="shared" si="150"/>
        <v>9048</v>
      </c>
      <c r="AQ169" s="44">
        <f t="shared" si="150"/>
        <v>9082</v>
      </c>
      <c r="AR169" s="44">
        <f t="shared" si="150"/>
        <v>9094</v>
      </c>
      <c r="AS169" s="44">
        <f t="shared" si="150"/>
        <v>9104</v>
      </c>
      <c r="AT169" s="44">
        <f t="shared" si="150"/>
        <v>9110</v>
      </c>
      <c r="AU169" s="44">
        <f t="shared" si="150"/>
        <v>9113</v>
      </c>
      <c r="AV169" s="44">
        <f t="shared" si="150"/>
        <v>9113</v>
      </c>
      <c r="AW169" s="44">
        <f t="shared" si="150"/>
        <v>9116</v>
      </c>
      <c r="AX169" s="44">
        <f t="shared" si="150"/>
        <v>9118</v>
      </c>
      <c r="AY169" s="44">
        <f t="shared" si="150"/>
        <v>9119</v>
      </c>
      <c r="AZ169" s="44">
        <f t="shared" si="150"/>
        <v>9120</v>
      </c>
      <c r="BA169" s="44">
        <f t="shared" si="34"/>
        <v>1</v>
      </c>
    </row>
    <row r="170" spans="1:53" ht="15">
      <c r="A170" s="44">
        <f t="shared" si="35"/>
        <v>60</v>
      </c>
      <c r="B170" s="44">
        <f t="shared" si="31"/>
        <v>10</v>
      </c>
      <c r="C170" s="44">
        <f t="shared" si="96"/>
        <v>13</v>
      </c>
      <c r="D170" s="44">
        <f aca="true" t="shared" si="151" ref="D170:R170">IF(C170=0,0,ROUND(IF($E$4/(1+(($E$4-C170)/C170)*EXP(-1*D67))&lt;0,0,$E$4/(1+(($E$4-C170)/C170)*EXP(-1*D67))),0))</f>
        <v>15</v>
      </c>
      <c r="E170" s="44">
        <f t="shared" si="151"/>
        <v>18</v>
      </c>
      <c r="F170" s="44">
        <f t="shared" si="151"/>
        <v>24</v>
      </c>
      <c r="G170" s="44">
        <f t="shared" si="151"/>
        <v>31</v>
      </c>
      <c r="H170" s="44">
        <f t="shared" si="151"/>
        <v>49</v>
      </c>
      <c r="I170" s="44">
        <f t="shared" si="151"/>
        <v>70</v>
      </c>
      <c r="J170" s="44">
        <f t="shared" si="151"/>
        <v>100</v>
      </c>
      <c r="K170" s="44">
        <f t="shared" si="151"/>
        <v>150</v>
      </c>
      <c r="L170" s="44">
        <f t="shared" si="151"/>
        <v>250</v>
      </c>
      <c r="M170" s="44">
        <f t="shared" si="151"/>
        <v>356</v>
      </c>
      <c r="N170" s="44">
        <f t="shared" si="151"/>
        <v>484</v>
      </c>
      <c r="O170" s="44">
        <f t="shared" si="151"/>
        <v>594</v>
      </c>
      <c r="P170" s="44">
        <f t="shared" si="151"/>
        <v>1022</v>
      </c>
      <c r="Q170" s="44">
        <f t="shared" si="151"/>
        <v>1434</v>
      </c>
      <c r="R170" s="44">
        <f t="shared" si="151"/>
        <v>2368</v>
      </c>
      <c r="S170" s="44">
        <f aca="true" t="shared" si="152" ref="S170:AZ170">IF(R170=0,0,ROUND(IF($E$4/(1+(($E$4-R170)/R170)*EXP(-1*S67))&lt;0,0,$E$4/(1+(($E$4-R170)/R170)*EXP(-1*S67))),0))</f>
        <v>3047</v>
      </c>
      <c r="T170" s="44">
        <f t="shared" si="152"/>
        <v>3823</v>
      </c>
      <c r="U170" s="44">
        <f t="shared" si="152"/>
        <v>4367</v>
      </c>
      <c r="V170" s="44">
        <f t="shared" si="152"/>
        <v>4346</v>
      </c>
      <c r="W170" s="44">
        <f t="shared" si="152"/>
        <v>5382</v>
      </c>
      <c r="X170" s="44">
        <f t="shared" si="152"/>
        <v>6034</v>
      </c>
      <c r="Y170" s="44">
        <f t="shared" si="152"/>
        <v>6788</v>
      </c>
      <c r="Z170" s="44">
        <f t="shared" si="152"/>
        <v>7611</v>
      </c>
      <c r="AA170" s="44">
        <f t="shared" si="152"/>
        <v>8143</v>
      </c>
      <c r="AB170" s="44">
        <f t="shared" si="152"/>
        <v>8257</v>
      </c>
      <c r="AC170" s="44">
        <f t="shared" si="152"/>
        <v>8504</v>
      </c>
      <c r="AD170" s="44">
        <f t="shared" si="152"/>
        <v>8627</v>
      </c>
      <c r="AE170" s="44">
        <f t="shared" si="152"/>
        <v>8767</v>
      </c>
      <c r="AF170" s="44">
        <f t="shared" si="152"/>
        <v>8854</v>
      </c>
      <c r="AG170" s="44">
        <f t="shared" si="152"/>
        <v>8892</v>
      </c>
      <c r="AH170" s="44">
        <f t="shared" si="152"/>
        <v>8964</v>
      </c>
      <c r="AI170" s="44">
        <f t="shared" si="152"/>
        <v>9004</v>
      </c>
      <c r="AJ170" s="44">
        <f t="shared" si="152"/>
        <v>9042</v>
      </c>
      <c r="AK170" s="44">
        <f t="shared" si="152"/>
        <v>9058</v>
      </c>
      <c r="AL170" s="44">
        <f t="shared" si="152"/>
        <v>9078</v>
      </c>
      <c r="AM170" s="44">
        <f t="shared" si="152"/>
        <v>9088</v>
      </c>
      <c r="AN170" s="44">
        <f t="shared" si="152"/>
        <v>9100</v>
      </c>
      <c r="AO170" s="44">
        <f t="shared" si="152"/>
        <v>9105</v>
      </c>
      <c r="AP170" s="44">
        <f t="shared" si="152"/>
        <v>9109</v>
      </c>
      <c r="AQ170" s="44">
        <f t="shared" si="152"/>
        <v>9114</v>
      </c>
      <c r="AR170" s="44">
        <f t="shared" si="152"/>
        <v>9117</v>
      </c>
      <c r="AS170" s="44">
        <f t="shared" si="152"/>
        <v>9118</v>
      </c>
      <c r="AT170" s="44">
        <f t="shared" si="152"/>
        <v>9119</v>
      </c>
      <c r="AU170" s="44">
        <f t="shared" si="152"/>
        <v>9120</v>
      </c>
      <c r="AV170" s="44">
        <f t="shared" si="152"/>
        <v>9120</v>
      </c>
      <c r="AW170" s="44">
        <f t="shared" si="152"/>
        <v>9120</v>
      </c>
      <c r="AX170" s="44">
        <f t="shared" si="152"/>
        <v>9120</v>
      </c>
      <c r="AY170" s="44">
        <f t="shared" si="152"/>
        <v>9120</v>
      </c>
      <c r="AZ170" s="44">
        <f t="shared" si="152"/>
        <v>9120</v>
      </c>
      <c r="BA170" s="44">
        <f t="shared" si="34"/>
        <v>1</v>
      </c>
    </row>
    <row r="171" spans="1:53" ht="15">
      <c r="A171" s="44">
        <f t="shared" si="35"/>
        <v>61</v>
      </c>
      <c r="B171" s="44">
        <f t="shared" si="31"/>
        <v>10</v>
      </c>
      <c r="C171" s="44">
        <f t="shared" si="96"/>
        <v>14</v>
      </c>
      <c r="D171" s="44">
        <f aca="true" t="shared" si="153" ref="D171:R171">IF(C171=0,0,ROUND(IF($E$4/(1+(($E$4-C171)/C171)*EXP(-1*D68))&lt;0,0,$E$4/(1+(($E$4-C171)/C171)*EXP(-1*D68))),0))</f>
        <v>20</v>
      </c>
      <c r="E171" s="44">
        <f t="shared" si="153"/>
        <v>27</v>
      </c>
      <c r="F171" s="44">
        <f t="shared" si="153"/>
        <v>34</v>
      </c>
      <c r="G171" s="44">
        <f t="shared" si="153"/>
        <v>43</v>
      </c>
      <c r="H171" s="44">
        <f t="shared" si="153"/>
        <v>61</v>
      </c>
      <c r="I171" s="44">
        <f t="shared" si="153"/>
        <v>81</v>
      </c>
      <c r="J171" s="44">
        <f t="shared" si="153"/>
        <v>101</v>
      </c>
      <c r="K171" s="44">
        <f t="shared" si="153"/>
        <v>151</v>
      </c>
      <c r="L171" s="44">
        <f t="shared" si="153"/>
        <v>213</v>
      </c>
      <c r="M171" s="44">
        <f t="shared" si="153"/>
        <v>289</v>
      </c>
      <c r="N171" s="44">
        <f t="shared" si="153"/>
        <v>347</v>
      </c>
      <c r="O171" s="44">
        <f t="shared" si="153"/>
        <v>498</v>
      </c>
      <c r="P171" s="44">
        <f t="shared" si="153"/>
        <v>600</v>
      </c>
      <c r="Q171" s="44">
        <f t="shared" si="153"/>
        <v>989</v>
      </c>
      <c r="R171" s="44">
        <f t="shared" si="153"/>
        <v>1259</v>
      </c>
      <c r="S171" s="44">
        <f aca="true" t="shared" si="154" ref="S171:AZ171">IF(R171=0,0,ROUND(IF($E$4/(1+(($E$4-R171)/R171)*EXP(-1*S68))&lt;0,0,$E$4/(1+(($E$4-R171)/R171)*EXP(-1*S68))),0))</f>
        <v>1479</v>
      </c>
      <c r="T171" s="44">
        <f t="shared" si="154"/>
        <v>1834</v>
      </c>
      <c r="U171" s="44">
        <f t="shared" si="154"/>
        <v>2472</v>
      </c>
      <c r="V171" s="44">
        <f t="shared" si="154"/>
        <v>3160</v>
      </c>
      <c r="W171" s="44">
        <f t="shared" si="154"/>
        <v>3754</v>
      </c>
      <c r="X171" s="44">
        <f t="shared" si="154"/>
        <v>4660</v>
      </c>
      <c r="Y171" s="44">
        <f t="shared" si="154"/>
        <v>5484</v>
      </c>
      <c r="Z171" s="44">
        <f t="shared" si="154"/>
        <v>5782</v>
      </c>
      <c r="AA171" s="44">
        <f t="shared" si="154"/>
        <v>6575</v>
      </c>
      <c r="AB171" s="44">
        <f t="shared" si="154"/>
        <v>6923</v>
      </c>
      <c r="AC171" s="44">
        <f t="shared" si="154"/>
        <v>7523</v>
      </c>
      <c r="AD171" s="44">
        <f t="shared" si="154"/>
        <v>7721</v>
      </c>
      <c r="AE171" s="44">
        <f t="shared" si="154"/>
        <v>8080</v>
      </c>
      <c r="AF171" s="44">
        <f t="shared" si="154"/>
        <v>8450</v>
      </c>
      <c r="AG171" s="44">
        <f t="shared" si="154"/>
        <v>8674</v>
      </c>
      <c r="AH171" s="44">
        <f t="shared" si="154"/>
        <v>8794</v>
      </c>
      <c r="AI171" s="44">
        <f t="shared" si="154"/>
        <v>8834</v>
      </c>
      <c r="AJ171" s="44">
        <f t="shared" si="154"/>
        <v>8938</v>
      </c>
      <c r="AK171" s="44">
        <f t="shared" si="154"/>
        <v>9021</v>
      </c>
      <c r="AL171" s="44">
        <f t="shared" si="154"/>
        <v>9059</v>
      </c>
      <c r="AM171" s="44">
        <f t="shared" si="154"/>
        <v>9080</v>
      </c>
      <c r="AN171" s="44">
        <f t="shared" si="154"/>
        <v>9094</v>
      </c>
      <c r="AO171" s="44">
        <f t="shared" si="154"/>
        <v>9103</v>
      </c>
      <c r="AP171" s="44">
        <f t="shared" si="154"/>
        <v>9110</v>
      </c>
      <c r="AQ171" s="44">
        <f t="shared" si="154"/>
        <v>9114</v>
      </c>
      <c r="AR171" s="44">
        <f t="shared" si="154"/>
        <v>9116</v>
      </c>
      <c r="AS171" s="44">
        <f t="shared" si="154"/>
        <v>9119</v>
      </c>
      <c r="AT171" s="44">
        <f t="shared" si="154"/>
        <v>9120</v>
      </c>
      <c r="AU171" s="44">
        <f t="shared" si="154"/>
        <v>9120</v>
      </c>
      <c r="AV171" s="44">
        <f t="shared" si="154"/>
        <v>9120</v>
      </c>
      <c r="AW171" s="44">
        <f t="shared" si="154"/>
        <v>9120</v>
      </c>
      <c r="AX171" s="44">
        <f t="shared" si="154"/>
        <v>9120</v>
      </c>
      <c r="AY171" s="44">
        <f t="shared" si="154"/>
        <v>9120</v>
      </c>
      <c r="AZ171" s="44">
        <f t="shared" si="154"/>
        <v>9120</v>
      </c>
      <c r="BA171" s="44">
        <f t="shared" si="34"/>
        <v>1</v>
      </c>
    </row>
    <row r="172" spans="1:53" ht="15">
      <c r="A172" s="44">
        <f t="shared" si="35"/>
        <v>62</v>
      </c>
      <c r="B172" s="44">
        <f t="shared" si="31"/>
        <v>10</v>
      </c>
      <c r="C172" s="44">
        <f t="shared" si="96"/>
        <v>13</v>
      </c>
      <c r="D172" s="44">
        <f aca="true" t="shared" si="155" ref="D172:R172">IF(C172=0,0,ROUND(IF($E$4/(1+(($E$4-C172)/C172)*EXP(-1*D69))&lt;0,0,$E$4/(1+(($E$4-C172)/C172)*EXP(-1*D69))),0))</f>
        <v>17</v>
      </c>
      <c r="E172" s="44">
        <f t="shared" si="155"/>
        <v>20</v>
      </c>
      <c r="F172" s="44">
        <f t="shared" si="155"/>
        <v>29</v>
      </c>
      <c r="G172" s="44">
        <f t="shared" si="155"/>
        <v>47</v>
      </c>
      <c r="H172" s="44">
        <f t="shared" si="155"/>
        <v>72</v>
      </c>
      <c r="I172" s="44">
        <f t="shared" si="155"/>
        <v>99</v>
      </c>
      <c r="J172" s="44">
        <f t="shared" si="155"/>
        <v>147</v>
      </c>
      <c r="K172" s="44">
        <f t="shared" si="155"/>
        <v>183</v>
      </c>
      <c r="L172" s="44">
        <f t="shared" si="155"/>
        <v>273</v>
      </c>
      <c r="M172" s="44">
        <f t="shared" si="155"/>
        <v>413</v>
      </c>
      <c r="N172" s="44">
        <f t="shared" si="155"/>
        <v>664</v>
      </c>
      <c r="O172" s="44">
        <f t="shared" si="155"/>
        <v>940</v>
      </c>
      <c r="P172" s="44">
        <f t="shared" si="155"/>
        <v>1135</v>
      </c>
      <c r="Q172" s="44">
        <f t="shared" si="155"/>
        <v>1354</v>
      </c>
      <c r="R172" s="44">
        <f t="shared" si="155"/>
        <v>1866</v>
      </c>
      <c r="S172" s="44">
        <f aca="true" t="shared" si="156" ref="S172:AZ172">IF(R172=0,0,ROUND(IF($E$4/(1+(($E$4-R172)/R172)*EXP(-1*S69))&lt;0,0,$E$4/(1+(($E$4-R172)/R172)*EXP(-1*S69))),0))</f>
        <v>2434</v>
      </c>
      <c r="T172" s="44">
        <f t="shared" si="156"/>
        <v>3068</v>
      </c>
      <c r="U172" s="44">
        <f t="shared" si="156"/>
        <v>3607</v>
      </c>
      <c r="V172" s="44">
        <f t="shared" si="156"/>
        <v>4349</v>
      </c>
      <c r="W172" s="44">
        <f t="shared" si="156"/>
        <v>5326</v>
      </c>
      <c r="X172" s="44">
        <f t="shared" si="156"/>
        <v>6031</v>
      </c>
      <c r="Y172" s="44">
        <f t="shared" si="156"/>
        <v>6553</v>
      </c>
      <c r="Z172" s="44">
        <f t="shared" si="156"/>
        <v>7172</v>
      </c>
      <c r="AA172" s="44">
        <f t="shared" si="156"/>
        <v>7598</v>
      </c>
      <c r="AB172" s="44">
        <f t="shared" si="156"/>
        <v>8145</v>
      </c>
      <c r="AC172" s="44">
        <f t="shared" si="156"/>
        <v>8467</v>
      </c>
      <c r="AD172" s="44">
        <f t="shared" si="156"/>
        <v>8628</v>
      </c>
      <c r="AE172" s="44">
        <f t="shared" si="156"/>
        <v>8739</v>
      </c>
      <c r="AF172" s="44">
        <f t="shared" si="156"/>
        <v>8813</v>
      </c>
      <c r="AG172" s="44">
        <f t="shared" si="156"/>
        <v>8914</v>
      </c>
      <c r="AH172" s="44">
        <f t="shared" si="156"/>
        <v>8976</v>
      </c>
      <c r="AI172" s="44">
        <f t="shared" si="156"/>
        <v>9017</v>
      </c>
      <c r="AJ172" s="44">
        <f t="shared" si="156"/>
        <v>9046</v>
      </c>
      <c r="AK172" s="44">
        <f t="shared" si="156"/>
        <v>9061</v>
      </c>
      <c r="AL172" s="44">
        <f t="shared" si="156"/>
        <v>9078</v>
      </c>
      <c r="AM172" s="44">
        <f t="shared" si="156"/>
        <v>9089</v>
      </c>
      <c r="AN172" s="44">
        <f t="shared" si="156"/>
        <v>9096</v>
      </c>
      <c r="AO172" s="44">
        <f t="shared" si="156"/>
        <v>9105</v>
      </c>
      <c r="AP172" s="44">
        <f t="shared" si="156"/>
        <v>9109</v>
      </c>
      <c r="AQ172" s="44">
        <f t="shared" si="156"/>
        <v>9114</v>
      </c>
      <c r="AR172" s="44">
        <f t="shared" si="156"/>
        <v>9116</v>
      </c>
      <c r="AS172" s="44">
        <f t="shared" si="156"/>
        <v>9117</v>
      </c>
      <c r="AT172" s="44">
        <f t="shared" si="156"/>
        <v>9118</v>
      </c>
      <c r="AU172" s="44">
        <f t="shared" si="156"/>
        <v>9119</v>
      </c>
      <c r="AV172" s="44">
        <f t="shared" si="156"/>
        <v>9119</v>
      </c>
      <c r="AW172" s="44">
        <f t="shared" si="156"/>
        <v>9120</v>
      </c>
      <c r="AX172" s="44">
        <f t="shared" si="156"/>
        <v>9120</v>
      </c>
      <c r="AY172" s="44">
        <f t="shared" si="156"/>
        <v>9120</v>
      </c>
      <c r="AZ172" s="44">
        <f t="shared" si="156"/>
        <v>9120</v>
      </c>
      <c r="BA172" s="44">
        <f t="shared" si="34"/>
        <v>1</v>
      </c>
    </row>
    <row r="173" spans="1:53" ht="15">
      <c r="A173" s="44">
        <f t="shared" si="35"/>
        <v>63</v>
      </c>
      <c r="B173" s="44">
        <f t="shared" si="31"/>
        <v>10</v>
      </c>
      <c r="C173" s="44">
        <f t="shared" si="96"/>
        <v>13</v>
      </c>
      <c r="D173" s="44">
        <f aca="true" t="shared" si="157" ref="D173:R173">IF(C173=0,0,ROUND(IF($E$4/(1+(($E$4-C173)/C173)*EXP(-1*D70))&lt;0,0,$E$4/(1+(($E$4-C173)/C173)*EXP(-1*D70))),0))</f>
        <v>14</v>
      </c>
      <c r="E173" s="44">
        <f t="shared" si="157"/>
        <v>18</v>
      </c>
      <c r="F173" s="44">
        <f t="shared" si="157"/>
        <v>27</v>
      </c>
      <c r="G173" s="44">
        <f t="shared" si="157"/>
        <v>32</v>
      </c>
      <c r="H173" s="44">
        <f t="shared" si="157"/>
        <v>48</v>
      </c>
      <c r="I173" s="44">
        <f t="shared" si="157"/>
        <v>62</v>
      </c>
      <c r="J173" s="44">
        <f t="shared" si="157"/>
        <v>78</v>
      </c>
      <c r="K173" s="44">
        <f t="shared" si="157"/>
        <v>132</v>
      </c>
      <c r="L173" s="44">
        <f t="shared" si="157"/>
        <v>199</v>
      </c>
      <c r="M173" s="44">
        <f t="shared" si="157"/>
        <v>252</v>
      </c>
      <c r="N173" s="44">
        <f t="shared" si="157"/>
        <v>384</v>
      </c>
      <c r="O173" s="44">
        <f t="shared" si="157"/>
        <v>612</v>
      </c>
      <c r="P173" s="44">
        <f t="shared" si="157"/>
        <v>923</v>
      </c>
      <c r="Q173" s="44">
        <f t="shared" si="157"/>
        <v>1178</v>
      </c>
      <c r="R173" s="44">
        <f t="shared" si="157"/>
        <v>1668</v>
      </c>
      <c r="S173" s="44">
        <f aca="true" t="shared" si="158" ref="S173:AZ173">IF(R173=0,0,ROUND(IF($E$4/(1+(($E$4-R173)/R173)*EXP(-1*S70))&lt;0,0,$E$4/(1+(($E$4-R173)/R173)*EXP(-1*S70))),0))</f>
        <v>2272</v>
      </c>
      <c r="T173" s="44">
        <f t="shared" si="158"/>
        <v>3458</v>
      </c>
      <c r="U173" s="44">
        <f t="shared" si="158"/>
        <v>4154</v>
      </c>
      <c r="V173" s="44">
        <f t="shared" si="158"/>
        <v>5086</v>
      </c>
      <c r="W173" s="44">
        <f t="shared" si="158"/>
        <v>5756</v>
      </c>
      <c r="X173" s="44">
        <f t="shared" si="158"/>
        <v>6007</v>
      </c>
      <c r="Y173" s="44">
        <f t="shared" si="158"/>
        <v>6609</v>
      </c>
      <c r="Z173" s="44">
        <f t="shared" si="158"/>
        <v>7183</v>
      </c>
      <c r="AA173" s="44">
        <f t="shared" si="158"/>
        <v>7717</v>
      </c>
      <c r="AB173" s="44">
        <f t="shared" si="158"/>
        <v>8004</v>
      </c>
      <c r="AC173" s="44">
        <f t="shared" si="158"/>
        <v>8199</v>
      </c>
      <c r="AD173" s="44">
        <f t="shared" si="158"/>
        <v>8441</v>
      </c>
      <c r="AE173" s="44">
        <f t="shared" si="158"/>
        <v>8624</v>
      </c>
      <c r="AF173" s="44">
        <f t="shared" si="158"/>
        <v>8661</v>
      </c>
      <c r="AG173" s="44">
        <f t="shared" si="158"/>
        <v>8777</v>
      </c>
      <c r="AH173" s="44">
        <f t="shared" si="158"/>
        <v>8907</v>
      </c>
      <c r="AI173" s="44">
        <f t="shared" si="158"/>
        <v>8977</v>
      </c>
      <c r="AJ173" s="44">
        <f t="shared" si="158"/>
        <v>9012</v>
      </c>
      <c r="AK173" s="44">
        <f t="shared" si="158"/>
        <v>9045</v>
      </c>
      <c r="AL173" s="44">
        <f t="shared" si="158"/>
        <v>9066</v>
      </c>
      <c r="AM173" s="44">
        <f t="shared" si="158"/>
        <v>9084</v>
      </c>
      <c r="AN173" s="44">
        <f t="shared" si="158"/>
        <v>9093</v>
      </c>
      <c r="AO173" s="44">
        <f t="shared" si="158"/>
        <v>9102</v>
      </c>
      <c r="AP173" s="44">
        <f t="shared" si="158"/>
        <v>9106</v>
      </c>
      <c r="AQ173" s="44">
        <f t="shared" si="158"/>
        <v>9110</v>
      </c>
      <c r="AR173" s="44">
        <f t="shared" si="158"/>
        <v>9113</v>
      </c>
      <c r="AS173" s="44">
        <f t="shared" si="158"/>
        <v>9116</v>
      </c>
      <c r="AT173" s="44">
        <f t="shared" si="158"/>
        <v>9117</v>
      </c>
      <c r="AU173" s="44">
        <f t="shared" si="158"/>
        <v>9118</v>
      </c>
      <c r="AV173" s="44">
        <f t="shared" si="158"/>
        <v>9119</v>
      </c>
      <c r="AW173" s="44">
        <f t="shared" si="158"/>
        <v>9119</v>
      </c>
      <c r="AX173" s="44">
        <f t="shared" si="158"/>
        <v>9119</v>
      </c>
      <c r="AY173" s="44">
        <f t="shared" si="158"/>
        <v>9119</v>
      </c>
      <c r="AZ173" s="44">
        <f t="shared" si="158"/>
        <v>9119</v>
      </c>
      <c r="BA173" s="44">
        <f t="shared" si="34"/>
        <v>1</v>
      </c>
    </row>
    <row r="174" spans="1:53" ht="15">
      <c r="A174" s="44">
        <f t="shared" si="35"/>
        <v>64</v>
      </c>
      <c r="B174" s="44">
        <f t="shared" si="31"/>
        <v>10</v>
      </c>
      <c r="C174" s="44">
        <f t="shared" si="96"/>
        <v>13</v>
      </c>
      <c r="D174" s="44">
        <f aca="true" t="shared" si="159" ref="D174:R174">IF(C174=0,0,ROUND(IF($E$4/(1+(($E$4-C174)/C174)*EXP(-1*D71))&lt;0,0,$E$4/(1+(($E$4-C174)/C174)*EXP(-1*D71))),0))</f>
        <v>21</v>
      </c>
      <c r="E174" s="44">
        <f t="shared" si="159"/>
        <v>29</v>
      </c>
      <c r="F174" s="44">
        <f t="shared" si="159"/>
        <v>47</v>
      </c>
      <c r="G174" s="44">
        <f t="shared" si="159"/>
        <v>72</v>
      </c>
      <c r="H174" s="44">
        <f t="shared" si="159"/>
        <v>93</v>
      </c>
      <c r="I174" s="44">
        <f t="shared" si="159"/>
        <v>128</v>
      </c>
      <c r="J174" s="44">
        <f t="shared" si="159"/>
        <v>166</v>
      </c>
      <c r="K174" s="44">
        <f t="shared" si="159"/>
        <v>269</v>
      </c>
      <c r="L174" s="44">
        <f t="shared" si="159"/>
        <v>370</v>
      </c>
      <c r="M174" s="44">
        <f t="shared" si="159"/>
        <v>423</v>
      </c>
      <c r="N174" s="44">
        <f t="shared" si="159"/>
        <v>539</v>
      </c>
      <c r="O174" s="44">
        <f t="shared" si="159"/>
        <v>716</v>
      </c>
      <c r="P174" s="44">
        <f t="shared" si="159"/>
        <v>828</v>
      </c>
      <c r="Q174" s="44">
        <f t="shared" si="159"/>
        <v>1166</v>
      </c>
      <c r="R174" s="44">
        <f t="shared" si="159"/>
        <v>1618</v>
      </c>
      <c r="S174" s="44">
        <f aca="true" t="shared" si="160" ref="S174:AZ174">IF(R174=0,0,ROUND(IF($E$4/(1+(($E$4-R174)/R174)*EXP(-1*S71))&lt;0,0,$E$4/(1+(($E$4-R174)/R174)*EXP(-1*S71))),0))</f>
        <v>2031</v>
      </c>
      <c r="T174" s="44">
        <f t="shared" si="160"/>
        <v>2466</v>
      </c>
      <c r="U174" s="44">
        <f t="shared" si="160"/>
        <v>3310</v>
      </c>
      <c r="V174" s="44">
        <f t="shared" si="160"/>
        <v>3854</v>
      </c>
      <c r="W174" s="44">
        <f t="shared" si="160"/>
        <v>4302</v>
      </c>
      <c r="X174" s="44">
        <f t="shared" si="160"/>
        <v>4874</v>
      </c>
      <c r="Y174" s="44">
        <f t="shared" si="160"/>
        <v>5597</v>
      </c>
      <c r="Z174" s="44">
        <f t="shared" si="160"/>
        <v>6288</v>
      </c>
      <c r="AA174" s="44">
        <f t="shared" si="160"/>
        <v>7047</v>
      </c>
      <c r="AB174" s="44">
        <f t="shared" si="160"/>
        <v>7467</v>
      </c>
      <c r="AC174" s="44">
        <f t="shared" si="160"/>
        <v>7693</v>
      </c>
      <c r="AD174" s="44">
        <f t="shared" si="160"/>
        <v>8125</v>
      </c>
      <c r="AE174" s="44">
        <f t="shared" si="160"/>
        <v>8420</v>
      </c>
      <c r="AF174" s="44">
        <f t="shared" si="160"/>
        <v>8598</v>
      </c>
      <c r="AG174" s="44">
        <f t="shared" si="160"/>
        <v>8762</v>
      </c>
      <c r="AH174" s="44">
        <f t="shared" si="160"/>
        <v>8882</v>
      </c>
      <c r="AI174" s="44">
        <f t="shared" si="160"/>
        <v>8942</v>
      </c>
      <c r="AJ174" s="44">
        <f t="shared" si="160"/>
        <v>9005</v>
      </c>
      <c r="AK174" s="44">
        <f t="shared" si="160"/>
        <v>9040</v>
      </c>
      <c r="AL174" s="44">
        <f t="shared" si="160"/>
        <v>9071</v>
      </c>
      <c r="AM174" s="44">
        <f t="shared" si="160"/>
        <v>9082</v>
      </c>
      <c r="AN174" s="44">
        <f t="shared" si="160"/>
        <v>9093</v>
      </c>
      <c r="AO174" s="44">
        <f t="shared" si="160"/>
        <v>9098</v>
      </c>
      <c r="AP174" s="44">
        <f t="shared" si="160"/>
        <v>9103</v>
      </c>
      <c r="AQ174" s="44">
        <f t="shared" si="160"/>
        <v>9111</v>
      </c>
      <c r="AR174" s="44">
        <f t="shared" si="160"/>
        <v>9114</v>
      </c>
      <c r="AS174" s="44">
        <f t="shared" si="160"/>
        <v>9115</v>
      </c>
      <c r="AT174" s="44">
        <f t="shared" si="160"/>
        <v>9116</v>
      </c>
      <c r="AU174" s="44">
        <f t="shared" si="160"/>
        <v>9118</v>
      </c>
      <c r="AV174" s="44">
        <f t="shared" si="160"/>
        <v>9118</v>
      </c>
      <c r="AW174" s="44">
        <f t="shared" si="160"/>
        <v>9119</v>
      </c>
      <c r="AX174" s="44">
        <f t="shared" si="160"/>
        <v>9119</v>
      </c>
      <c r="AY174" s="44">
        <f t="shared" si="160"/>
        <v>9119</v>
      </c>
      <c r="AZ174" s="44">
        <f t="shared" si="160"/>
        <v>9120</v>
      </c>
      <c r="BA174" s="44">
        <f t="shared" si="34"/>
        <v>1</v>
      </c>
    </row>
    <row r="175" spans="1:53" ht="15">
      <c r="A175" s="44">
        <f t="shared" si="35"/>
        <v>65</v>
      </c>
      <c r="B175" s="44">
        <f t="shared" si="31"/>
        <v>10</v>
      </c>
      <c r="C175" s="44">
        <f aca="true" t="shared" si="161" ref="C175:C206">IF(B175=0,0,ROUND(IF($E$4/(1+(($E$4-B175)/B175)*EXP(-1*C72))&lt;0,0,$E$4/(1+(($E$4-B175)/B175)*EXP(-1*C72))),0))</f>
        <v>15</v>
      </c>
      <c r="D175" s="44">
        <f aca="true" t="shared" si="162" ref="D175:R175">IF(C175=0,0,ROUND(IF($E$4/(1+(($E$4-C175)/C175)*EXP(-1*D72))&lt;0,0,$E$4/(1+(($E$4-C175)/C175)*EXP(-1*D72))),0))</f>
        <v>20</v>
      </c>
      <c r="E175" s="44">
        <f t="shared" si="162"/>
        <v>27</v>
      </c>
      <c r="F175" s="44">
        <f t="shared" si="162"/>
        <v>36</v>
      </c>
      <c r="G175" s="44">
        <f t="shared" si="162"/>
        <v>38</v>
      </c>
      <c r="H175" s="44">
        <f t="shared" si="162"/>
        <v>54</v>
      </c>
      <c r="I175" s="44">
        <f t="shared" si="162"/>
        <v>76</v>
      </c>
      <c r="J175" s="44">
        <f t="shared" si="162"/>
        <v>108</v>
      </c>
      <c r="K175" s="44">
        <f t="shared" si="162"/>
        <v>146</v>
      </c>
      <c r="L175" s="44">
        <f t="shared" si="162"/>
        <v>207</v>
      </c>
      <c r="M175" s="44">
        <f t="shared" si="162"/>
        <v>298</v>
      </c>
      <c r="N175" s="44">
        <f t="shared" si="162"/>
        <v>376</v>
      </c>
      <c r="O175" s="44">
        <f t="shared" si="162"/>
        <v>582</v>
      </c>
      <c r="P175" s="44">
        <f t="shared" si="162"/>
        <v>916</v>
      </c>
      <c r="Q175" s="44">
        <f t="shared" si="162"/>
        <v>1189</v>
      </c>
      <c r="R175" s="44">
        <f t="shared" si="162"/>
        <v>1462</v>
      </c>
      <c r="S175" s="44">
        <f aca="true" t="shared" si="163" ref="S175:AZ175">IF(R175=0,0,ROUND(IF($E$4/(1+(($E$4-R175)/R175)*EXP(-1*S72))&lt;0,0,$E$4/(1+(($E$4-R175)/R175)*EXP(-1*S72))),0))</f>
        <v>2090</v>
      </c>
      <c r="T175" s="44">
        <f t="shared" si="163"/>
        <v>2431</v>
      </c>
      <c r="U175" s="44">
        <f t="shared" si="163"/>
        <v>3683</v>
      </c>
      <c r="V175" s="44">
        <f t="shared" si="163"/>
        <v>4866</v>
      </c>
      <c r="W175" s="44">
        <f t="shared" si="163"/>
        <v>5628</v>
      </c>
      <c r="X175" s="44">
        <f t="shared" si="163"/>
        <v>6213</v>
      </c>
      <c r="Y175" s="44">
        <f t="shared" si="163"/>
        <v>6880</v>
      </c>
      <c r="Z175" s="44">
        <f t="shared" si="163"/>
        <v>7290</v>
      </c>
      <c r="AA175" s="44">
        <f t="shared" si="163"/>
        <v>7592</v>
      </c>
      <c r="AB175" s="44">
        <f t="shared" si="163"/>
        <v>8002</v>
      </c>
      <c r="AC175" s="44">
        <f t="shared" si="163"/>
        <v>8239</v>
      </c>
      <c r="AD175" s="44">
        <f t="shared" si="163"/>
        <v>8578</v>
      </c>
      <c r="AE175" s="44">
        <f t="shared" si="163"/>
        <v>8624</v>
      </c>
      <c r="AF175" s="44">
        <f t="shared" si="163"/>
        <v>8729</v>
      </c>
      <c r="AG175" s="44">
        <f t="shared" si="163"/>
        <v>8851</v>
      </c>
      <c r="AH175" s="44">
        <f t="shared" si="163"/>
        <v>8928</v>
      </c>
      <c r="AI175" s="44">
        <f t="shared" si="163"/>
        <v>8991</v>
      </c>
      <c r="AJ175" s="44">
        <f t="shared" si="163"/>
        <v>9033</v>
      </c>
      <c r="AK175" s="44">
        <f t="shared" si="163"/>
        <v>9052</v>
      </c>
      <c r="AL175" s="44">
        <f t="shared" si="163"/>
        <v>9070</v>
      </c>
      <c r="AM175" s="44">
        <f t="shared" si="163"/>
        <v>9080</v>
      </c>
      <c r="AN175" s="44">
        <f t="shared" si="163"/>
        <v>9090</v>
      </c>
      <c r="AO175" s="44">
        <f t="shared" si="163"/>
        <v>9099</v>
      </c>
      <c r="AP175" s="44">
        <f t="shared" si="163"/>
        <v>9104</v>
      </c>
      <c r="AQ175" s="44">
        <f t="shared" si="163"/>
        <v>9111</v>
      </c>
      <c r="AR175" s="44">
        <f t="shared" si="163"/>
        <v>9112</v>
      </c>
      <c r="AS175" s="44">
        <f t="shared" si="163"/>
        <v>9113</v>
      </c>
      <c r="AT175" s="44">
        <f t="shared" si="163"/>
        <v>9114</v>
      </c>
      <c r="AU175" s="44">
        <f t="shared" si="163"/>
        <v>9117</v>
      </c>
      <c r="AV175" s="44">
        <f t="shared" si="163"/>
        <v>9118</v>
      </c>
      <c r="AW175" s="44">
        <f t="shared" si="163"/>
        <v>9119</v>
      </c>
      <c r="AX175" s="44">
        <f t="shared" si="163"/>
        <v>9120</v>
      </c>
      <c r="AY175" s="44">
        <f t="shared" si="163"/>
        <v>9120</v>
      </c>
      <c r="AZ175" s="44">
        <f t="shared" si="163"/>
        <v>9120</v>
      </c>
      <c r="BA175" s="44">
        <f t="shared" si="34"/>
        <v>1</v>
      </c>
    </row>
    <row r="176" spans="1:53" ht="15">
      <c r="A176" s="44">
        <f t="shared" si="35"/>
        <v>66</v>
      </c>
      <c r="B176" s="44">
        <f aca="true" t="shared" si="164" ref="B176:B210">$B$4</f>
        <v>10</v>
      </c>
      <c r="C176" s="44">
        <f t="shared" si="161"/>
        <v>14</v>
      </c>
      <c r="D176" s="44">
        <f aca="true" t="shared" si="165" ref="D176:R176">IF(C176=0,0,ROUND(IF($E$4/(1+(($E$4-C176)/C176)*EXP(-1*D73))&lt;0,0,$E$4/(1+(($E$4-C176)/C176)*EXP(-1*D73))),0))</f>
        <v>21</v>
      </c>
      <c r="E176" s="44">
        <f t="shared" si="165"/>
        <v>27</v>
      </c>
      <c r="F176" s="44">
        <f t="shared" si="165"/>
        <v>35</v>
      </c>
      <c r="G176" s="44">
        <f t="shared" si="165"/>
        <v>43</v>
      </c>
      <c r="H176" s="44">
        <f t="shared" si="165"/>
        <v>62</v>
      </c>
      <c r="I176" s="44">
        <f t="shared" si="165"/>
        <v>82</v>
      </c>
      <c r="J176" s="44">
        <f t="shared" si="165"/>
        <v>110</v>
      </c>
      <c r="K176" s="44">
        <f t="shared" si="165"/>
        <v>132</v>
      </c>
      <c r="L176" s="44">
        <f t="shared" si="165"/>
        <v>187</v>
      </c>
      <c r="M176" s="44">
        <f t="shared" si="165"/>
        <v>217</v>
      </c>
      <c r="N176" s="44">
        <f t="shared" si="165"/>
        <v>310</v>
      </c>
      <c r="O176" s="44">
        <f t="shared" si="165"/>
        <v>454</v>
      </c>
      <c r="P176" s="44">
        <f t="shared" si="165"/>
        <v>604</v>
      </c>
      <c r="Q176" s="44">
        <f t="shared" si="165"/>
        <v>753</v>
      </c>
      <c r="R176" s="44">
        <f t="shared" si="165"/>
        <v>1075</v>
      </c>
      <c r="S176" s="44">
        <f aca="true" t="shared" si="166" ref="S176:AZ176">IF(R176=0,0,ROUND(IF($E$4/(1+(($E$4-R176)/R176)*EXP(-1*S73))&lt;0,0,$E$4/(1+(($E$4-R176)/R176)*EXP(-1*S73))),0))</f>
        <v>1750</v>
      </c>
      <c r="T176" s="44">
        <f t="shared" si="166"/>
        <v>2314</v>
      </c>
      <c r="U176" s="44">
        <f t="shared" si="166"/>
        <v>2720</v>
      </c>
      <c r="V176" s="44">
        <f t="shared" si="166"/>
        <v>3306</v>
      </c>
      <c r="W176" s="44">
        <f t="shared" si="166"/>
        <v>3694</v>
      </c>
      <c r="X176" s="44">
        <f t="shared" si="166"/>
        <v>4320</v>
      </c>
      <c r="Y176" s="44">
        <f t="shared" si="166"/>
        <v>4821</v>
      </c>
      <c r="Z176" s="44">
        <f t="shared" si="166"/>
        <v>5545</v>
      </c>
      <c r="AA176" s="44">
        <f t="shared" si="166"/>
        <v>6194</v>
      </c>
      <c r="AB176" s="44">
        <f t="shared" si="166"/>
        <v>7080</v>
      </c>
      <c r="AC176" s="44">
        <f t="shared" si="166"/>
        <v>7383</v>
      </c>
      <c r="AD176" s="44">
        <f t="shared" si="166"/>
        <v>7932</v>
      </c>
      <c r="AE176" s="44">
        <f t="shared" si="166"/>
        <v>8190</v>
      </c>
      <c r="AF176" s="44">
        <f t="shared" si="166"/>
        <v>8254</v>
      </c>
      <c r="AG176" s="44">
        <f t="shared" si="166"/>
        <v>8305</v>
      </c>
      <c r="AH176" s="44">
        <f t="shared" si="166"/>
        <v>8430</v>
      </c>
      <c r="AI176" s="44">
        <f t="shared" si="166"/>
        <v>8612</v>
      </c>
      <c r="AJ176" s="44">
        <f t="shared" si="166"/>
        <v>8754</v>
      </c>
      <c r="AK176" s="44">
        <f t="shared" si="166"/>
        <v>8834</v>
      </c>
      <c r="AL176" s="44">
        <f t="shared" si="166"/>
        <v>8917</v>
      </c>
      <c r="AM176" s="44">
        <f t="shared" si="166"/>
        <v>8973</v>
      </c>
      <c r="AN176" s="44">
        <f t="shared" si="166"/>
        <v>9011</v>
      </c>
      <c r="AO176" s="44">
        <f t="shared" si="166"/>
        <v>9043</v>
      </c>
      <c r="AP176" s="44">
        <f t="shared" si="166"/>
        <v>9063</v>
      </c>
      <c r="AQ176" s="44">
        <f t="shared" si="166"/>
        <v>9079</v>
      </c>
      <c r="AR176" s="44">
        <f t="shared" si="166"/>
        <v>9091</v>
      </c>
      <c r="AS176" s="44">
        <f t="shared" si="166"/>
        <v>9097</v>
      </c>
      <c r="AT176" s="44">
        <f t="shared" si="166"/>
        <v>9105</v>
      </c>
      <c r="AU176" s="44">
        <f t="shared" si="166"/>
        <v>9108</v>
      </c>
      <c r="AV176" s="44">
        <f t="shared" si="166"/>
        <v>9112</v>
      </c>
      <c r="AW176" s="44">
        <f t="shared" si="166"/>
        <v>9116</v>
      </c>
      <c r="AX176" s="44">
        <f t="shared" si="166"/>
        <v>9118</v>
      </c>
      <c r="AY176" s="44">
        <f t="shared" si="166"/>
        <v>9119</v>
      </c>
      <c r="AZ176" s="44">
        <f t="shared" si="166"/>
        <v>9120</v>
      </c>
      <c r="BA176" s="44">
        <f aca="true" t="shared" si="167" ref="BA176:BA210">IF(AZ176&gt;0,1,0)</f>
        <v>1</v>
      </c>
    </row>
    <row r="177" spans="1:53" ht="15">
      <c r="A177" s="44">
        <f aca="true" t="shared" si="168" ref="A177:A210">A176+1</f>
        <v>67</v>
      </c>
      <c r="B177" s="44">
        <f t="shared" si="164"/>
        <v>10</v>
      </c>
      <c r="C177" s="44">
        <f t="shared" si="161"/>
        <v>15</v>
      </c>
      <c r="D177" s="44">
        <f aca="true" t="shared" si="169" ref="D177:R177">IF(C177=0,0,ROUND(IF($E$4/(1+(($E$4-C177)/C177)*EXP(-1*D74))&lt;0,0,$E$4/(1+(($E$4-C177)/C177)*EXP(-1*D74))),0))</f>
        <v>19</v>
      </c>
      <c r="E177" s="44">
        <f t="shared" si="169"/>
        <v>27</v>
      </c>
      <c r="F177" s="44">
        <f t="shared" si="169"/>
        <v>38</v>
      </c>
      <c r="G177" s="44">
        <f t="shared" si="169"/>
        <v>55</v>
      </c>
      <c r="H177" s="44">
        <f t="shared" si="169"/>
        <v>77</v>
      </c>
      <c r="I177" s="44">
        <f t="shared" si="169"/>
        <v>105</v>
      </c>
      <c r="J177" s="44">
        <f t="shared" si="169"/>
        <v>204</v>
      </c>
      <c r="K177" s="44">
        <f t="shared" si="169"/>
        <v>262</v>
      </c>
      <c r="L177" s="44">
        <f t="shared" si="169"/>
        <v>329</v>
      </c>
      <c r="M177" s="44">
        <f t="shared" si="169"/>
        <v>460</v>
      </c>
      <c r="N177" s="44">
        <f t="shared" si="169"/>
        <v>730</v>
      </c>
      <c r="O177" s="44">
        <f t="shared" si="169"/>
        <v>990</v>
      </c>
      <c r="P177" s="44">
        <f t="shared" si="169"/>
        <v>1432</v>
      </c>
      <c r="Q177" s="44">
        <f t="shared" si="169"/>
        <v>1597</v>
      </c>
      <c r="R177" s="44">
        <f t="shared" si="169"/>
        <v>1908</v>
      </c>
      <c r="S177" s="44">
        <f aca="true" t="shared" si="170" ref="S177:AZ177">IF(R177=0,0,ROUND(IF($E$4/(1+(($E$4-R177)/R177)*EXP(-1*S74))&lt;0,0,$E$4/(1+(($E$4-R177)/R177)*EXP(-1*S74))),0))</f>
        <v>2448</v>
      </c>
      <c r="T177" s="44">
        <f t="shared" si="170"/>
        <v>2990</v>
      </c>
      <c r="U177" s="44">
        <f t="shared" si="170"/>
        <v>3236</v>
      </c>
      <c r="V177" s="44">
        <f t="shared" si="170"/>
        <v>3582</v>
      </c>
      <c r="W177" s="44">
        <f t="shared" si="170"/>
        <v>4580</v>
      </c>
      <c r="X177" s="44">
        <f t="shared" si="170"/>
        <v>5470</v>
      </c>
      <c r="Y177" s="44">
        <f t="shared" si="170"/>
        <v>6072</v>
      </c>
      <c r="Z177" s="44">
        <f t="shared" si="170"/>
        <v>6395</v>
      </c>
      <c r="AA177" s="44">
        <f t="shared" si="170"/>
        <v>6861</v>
      </c>
      <c r="AB177" s="44">
        <f t="shared" si="170"/>
        <v>7392</v>
      </c>
      <c r="AC177" s="44">
        <f t="shared" si="170"/>
        <v>7774</v>
      </c>
      <c r="AD177" s="44">
        <f t="shared" si="170"/>
        <v>8128</v>
      </c>
      <c r="AE177" s="44">
        <f t="shared" si="170"/>
        <v>8469</v>
      </c>
      <c r="AF177" s="44">
        <f t="shared" si="170"/>
        <v>8576</v>
      </c>
      <c r="AG177" s="44">
        <f t="shared" si="170"/>
        <v>8707</v>
      </c>
      <c r="AH177" s="44">
        <f t="shared" si="170"/>
        <v>8777</v>
      </c>
      <c r="AI177" s="44">
        <f t="shared" si="170"/>
        <v>8902</v>
      </c>
      <c r="AJ177" s="44">
        <f t="shared" si="170"/>
        <v>8953</v>
      </c>
      <c r="AK177" s="44">
        <f t="shared" si="170"/>
        <v>8991</v>
      </c>
      <c r="AL177" s="44">
        <f t="shared" si="170"/>
        <v>9015</v>
      </c>
      <c r="AM177" s="44">
        <f t="shared" si="170"/>
        <v>9026</v>
      </c>
      <c r="AN177" s="44">
        <f t="shared" si="170"/>
        <v>9057</v>
      </c>
      <c r="AO177" s="44">
        <f t="shared" si="170"/>
        <v>9071</v>
      </c>
      <c r="AP177" s="44">
        <f t="shared" si="170"/>
        <v>9083</v>
      </c>
      <c r="AQ177" s="44">
        <f t="shared" si="170"/>
        <v>9095</v>
      </c>
      <c r="AR177" s="44">
        <f t="shared" si="170"/>
        <v>9103</v>
      </c>
      <c r="AS177" s="44">
        <f t="shared" si="170"/>
        <v>9109</v>
      </c>
      <c r="AT177" s="44">
        <f t="shared" si="170"/>
        <v>9112</v>
      </c>
      <c r="AU177" s="44">
        <f t="shared" si="170"/>
        <v>9113</v>
      </c>
      <c r="AV177" s="44">
        <f t="shared" si="170"/>
        <v>9116</v>
      </c>
      <c r="AW177" s="44">
        <f t="shared" si="170"/>
        <v>9117</v>
      </c>
      <c r="AX177" s="44">
        <f t="shared" si="170"/>
        <v>9118</v>
      </c>
      <c r="AY177" s="44">
        <f t="shared" si="170"/>
        <v>9119</v>
      </c>
      <c r="AZ177" s="44">
        <f t="shared" si="170"/>
        <v>9120</v>
      </c>
      <c r="BA177" s="44">
        <f t="shared" si="167"/>
        <v>1</v>
      </c>
    </row>
    <row r="178" spans="1:53" ht="15">
      <c r="A178" s="44">
        <f t="shared" si="168"/>
        <v>68</v>
      </c>
      <c r="B178" s="44">
        <f t="shared" si="164"/>
        <v>10</v>
      </c>
      <c r="C178" s="44">
        <f t="shared" si="161"/>
        <v>17</v>
      </c>
      <c r="D178" s="44">
        <f aca="true" t="shared" si="171" ref="D178:R178">IF(C178=0,0,ROUND(IF($E$4/(1+(($E$4-C178)/C178)*EXP(-1*D75))&lt;0,0,$E$4/(1+(($E$4-C178)/C178)*EXP(-1*D75))),0))</f>
        <v>22</v>
      </c>
      <c r="E178" s="44">
        <f t="shared" si="171"/>
        <v>41</v>
      </c>
      <c r="F178" s="44">
        <f t="shared" si="171"/>
        <v>52</v>
      </c>
      <c r="G178" s="44">
        <f t="shared" si="171"/>
        <v>68</v>
      </c>
      <c r="H178" s="44">
        <f t="shared" si="171"/>
        <v>80</v>
      </c>
      <c r="I178" s="44">
        <f t="shared" si="171"/>
        <v>101</v>
      </c>
      <c r="J178" s="44">
        <f t="shared" si="171"/>
        <v>103</v>
      </c>
      <c r="K178" s="44">
        <f t="shared" si="171"/>
        <v>119</v>
      </c>
      <c r="L178" s="44">
        <f t="shared" si="171"/>
        <v>160</v>
      </c>
      <c r="M178" s="44">
        <f t="shared" si="171"/>
        <v>188</v>
      </c>
      <c r="N178" s="44">
        <f t="shared" si="171"/>
        <v>266</v>
      </c>
      <c r="O178" s="44">
        <f t="shared" si="171"/>
        <v>344</v>
      </c>
      <c r="P178" s="44">
        <f t="shared" si="171"/>
        <v>444</v>
      </c>
      <c r="Q178" s="44">
        <f t="shared" si="171"/>
        <v>618</v>
      </c>
      <c r="R178" s="44">
        <f t="shared" si="171"/>
        <v>882</v>
      </c>
      <c r="S178" s="44">
        <f aca="true" t="shared" si="172" ref="S178:AZ178">IF(R178=0,0,ROUND(IF($E$4/(1+(($E$4-R178)/R178)*EXP(-1*S75))&lt;0,0,$E$4/(1+(($E$4-R178)/R178)*EXP(-1*S75))),0))</f>
        <v>1226</v>
      </c>
      <c r="T178" s="44">
        <f t="shared" si="172"/>
        <v>1484</v>
      </c>
      <c r="U178" s="44">
        <f t="shared" si="172"/>
        <v>1849</v>
      </c>
      <c r="V178" s="44">
        <f t="shared" si="172"/>
        <v>2726</v>
      </c>
      <c r="W178" s="44">
        <f t="shared" si="172"/>
        <v>3286</v>
      </c>
      <c r="X178" s="44">
        <f t="shared" si="172"/>
        <v>4257</v>
      </c>
      <c r="Y178" s="44">
        <f t="shared" si="172"/>
        <v>5276</v>
      </c>
      <c r="Z178" s="44">
        <f t="shared" si="172"/>
        <v>5791</v>
      </c>
      <c r="AA178" s="44">
        <f t="shared" si="172"/>
        <v>6403</v>
      </c>
      <c r="AB178" s="44">
        <f t="shared" si="172"/>
        <v>7044</v>
      </c>
      <c r="AC178" s="44">
        <f t="shared" si="172"/>
        <v>7595</v>
      </c>
      <c r="AD178" s="44">
        <f t="shared" si="172"/>
        <v>7950</v>
      </c>
      <c r="AE178" s="44">
        <f t="shared" si="172"/>
        <v>8436</v>
      </c>
      <c r="AF178" s="44">
        <f t="shared" si="172"/>
        <v>8600</v>
      </c>
      <c r="AG178" s="44">
        <f t="shared" si="172"/>
        <v>8707</v>
      </c>
      <c r="AH178" s="44">
        <f t="shared" si="172"/>
        <v>8836</v>
      </c>
      <c r="AI178" s="44">
        <f t="shared" si="172"/>
        <v>8863</v>
      </c>
      <c r="AJ178" s="44">
        <f t="shared" si="172"/>
        <v>8907</v>
      </c>
      <c r="AK178" s="44">
        <f t="shared" si="172"/>
        <v>8981</v>
      </c>
      <c r="AL178" s="44">
        <f t="shared" si="172"/>
        <v>9019</v>
      </c>
      <c r="AM178" s="44">
        <f t="shared" si="172"/>
        <v>9049</v>
      </c>
      <c r="AN178" s="44">
        <f t="shared" si="172"/>
        <v>9063</v>
      </c>
      <c r="AO178" s="44">
        <f t="shared" si="172"/>
        <v>9081</v>
      </c>
      <c r="AP178" s="44">
        <f t="shared" si="172"/>
        <v>9092</v>
      </c>
      <c r="AQ178" s="44">
        <f t="shared" si="172"/>
        <v>9100</v>
      </c>
      <c r="AR178" s="44">
        <f t="shared" si="172"/>
        <v>9105</v>
      </c>
      <c r="AS178" s="44">
        <f t="shared" si="172"/>
        <v>9108</v>
      </c>
      <c r="AT178" s="44">
        <f t="shared" si="172"/>
        <v>9113</v>
      </c>
      <c r="AU178" s="44">
        <f t="shared" si="172"/>
        <v>9115</v>
      </c>
      <c r="AV178" s="44">
        <f t="shared" si="172"/>
        <v>9117</v>
      </c>
      <c r="AW178" s="44">
        <f t="shared" si="172"/>
        <v>9118</v>
      </c>
      <c r="AX178" s="44">
        <f t="shared" si="172"/>
        <v>9119</v>
      </c>
      <c r="AY178" s="44">
        <f t="shared" si="172"/>
        <v>9120</v>
      </c>
      <c r="AZ178" s="44">
        <f t="shared" si="172"/>
        <v>9120</v>
      </c>
      <c r="BA178" s="44">
        <f t="shared" si="167"/>
        <v>1</v>
      </c>
    </row>
    <row r="179" spans="1:53" ht="15">
      <c r="A179" s="44">
        <f t="shared" si="168"/>
        <v>69</v>
      </c>
      <c r="B179" s="44">
        <f t="shared" si="164"/>
        <v>10</v>
      </c>
      <c r="C179" s="44">
        <f t="shared" si="161"/>
        <v>11</v>
      </c>
      <c r="D179" s="44">
        <f aca="true" t="shared" si="173" ref="D179:R179">IF(C179=0,0,ROUND(IF($E$4/(1+(($E$4-C179)/C179)*EXP(-1*D76))&lt;0,0,$E$4/(1+(($E$4-C179)/C179)*EXP(-1*D76))),0))</f>
        <v>13</v>
      </c>
      <c r="E179" s="44">
        <f t="shared" si="173"/>
        <v>19</v>
      </c>
      <c r="F179" s="44">
        <f t="shared" si="173"/>
        <v>27</v>
      </c>
      <c r="G179" s="44">
        <f t="shared" si="173"/>
        <v>35</v>
      </c>
      <c r="H179" s="44">
        <f t="shared" si="173"/>
        <v>51</v>
      </c>
      <c r="I179" s="44">
        <f t="shared" si="173"/>
        <v>62</v>
      </c>
      <c r="J179" s="44">
        <f t="shared" si="173"/>
        <v>85</v>
      </c>
      <c r="K179" s="44">
        <f t="shared" si="173"/>
        <v>111</v>
      </c>
      <c r="L179" s="44">
        <f t="shared" si="173"/>
        <v>185</v>
      </c>
      <c r="M179" s="44">
        <f t="shared" si="173"/>
        <v>241</v>
      </c>
      <c r="N179" s="44">
        <f t="shared" si="173"/>
        <v>327</v>
      </c>
      <c r="O179" s="44">
        <f t="shared" si="173"/>
        <v>454</v>
      </c>
      <c r="P179" s="44">
        <f t="shared" si="173"/>
        <v>587</v>
      </c>
      <c r="Q179" s="44">
        <f t="shared" si="173"/>
        <v>717</v>
      </c>
      <c r="R179" s="44">
        <f t="shared" si="173"/>
        <v>1174</v>
      </c>
      <c r="S179" s="44">
        <f aca="true" t="shared" si="174" ref="S179:AZ179">IF(R179=0,0,ROUND(IF($E$4/(1+(($E$4-R179)/R179)*EXP(-1*S76))&lt;0,0,$E$4/(1+(($E$4-R179)/R179)*EXP(-1*S76))),0))</f>
        <v>1415</v>
      </c>
      <c r="T179" s="44">
        <f t="shared" si="174"/>
        <v>2174</v>
      </c>
      <c r="U179" s="44">
        <f t="shared" si="174"/>
        <v>3232</v>
      </c>
      <c r="V179" s="44">
        <f t="shared" si="174"/>
        <v>3873</v>
      </c>
      <c r="W179" s="44">
        <f t="shared" si="174"/>
        <v>4679</v>
      </c>
      <c r="X179" s="44">
        <f t="shared" si="174"/>
        <v>5751</v>
      </c>
      <c r="Y179" s="44">
        <f t="shared" si="174"/>
        <v>6232</v>
      </c>
      <c r="Z179" s="44">
        <f t="shared" si="174"/>
        <v>7039</v>
      </c>
      <c r="AA179" s="44">
        <f t="shared" si="174"/>
        <v>7610</v>
      </c>
      <c r="AB179" s="44">
        <f t="shared" si="174"/>
        <v>8021</v>
      </c>
      <c r="AC179" s="44">
        <f t="shared" si="174"/>
        <v>8252</v>
      </c>
      <c r="AD179" s="44">
        <f t="shared" si="174"/>
        <v>8383</v>
      </c>
      <c r="AE179" s="44">
        <f t="shared" si="174"/>
        <v>8609</v>
      </c>
      <c r="AF179" s="44">
        <f t="shared" si="174"/>
        <v>8776</v>
      </c>
      <c r="AG179" s="44">
        <f t="shared" si="174"/>
        <v>8884</v>
      </c>
      <c r="AH179" s="44">
        <f t="shared" si="174"/>
        <v>8919</v>
      </c>
      <c r="AI179" s="44">
        <f t="shared" si="174"/>
        <v>8973</v>
      </c>
      <c r="AJ179" s="44">
        <f t="shared" si="174"/>
        <v>8996</v>
      </c>
      <c r="AK179" s="44">
        <f t="shared" si="174"/>
        <v>9044</v>
      </c>
      <c r="AL179" s="44">
        <f t="shared" si="174"/>
        <v>9061</v>
      </c>
      <c r="AM179" s="44">
        <f t="shared" si="174"/>
        <v>9077</v>
      </c>
      <c r="AN179" s="44">
        <f t="shared" si="174"/>
        <v>9088</v>
      </c>
      <c r="AO179" s="44">
        <f t="shared" si="174"/>
        <v>9095</v>
      </c>
      <c r="AP179" s="44">
        <f t="shared" si="174"/>
        <v>9104</v>
      </c>
      <c r="AQ179" s="44">
        <f t="shared" si="174"/>
        <v>9107</v>
      </c>
      <c r="AR179" s="44">
        <f t="shared" si="174"/>
        <v>9108</v>
      </c>
      <c r="AS179" s="44">
        <f t="shared" si="174"/>
        <v>9111</v>
      </c>
      <c r="AT179" s="44">
        <f t="shared" si="174"/>
        <v>9113</v>
      </c>
      <c r="AU179" s="44">
        <f t="shared" si="174"/>
        <v>9116</v>
      </c>
      <c r="AV179" s="44">
        <f t="shared" si="174"/>
        <v>9117</v>
      </c>
      <c r="AW179" s="44">
        <f t="shared" si="174"/>
        <v>9118</v>
      </c>
      <c r="AX179" s="44">
        <f t="shared" si="174"/>
        <v>9118</v>
      </c>
      <c r="AY179" s="44">
        <f t="shared" si="174"/>
        <v>9119</v>
      </c>
      <c r="AZ179" s="44">
        <f t="shared" si="174"/>
        <v>9120</v>
      </c>
      <c r="BA179" s="44">
        <f t="shared" si="167"/>
        <v>1</v>
      </c>
    </row>
    <row r="180" spans="1:53" ht="15">
      <c r="A180" s="44">
        <f t="shared" si="168"/>
        <v>70</v>
      </c>
      <c r="B180" s="44">
        <f t="shared" si="164"/>
        <v>10</v>
      </c>
      <c r="C180" s="44">
        <f t="shared" si="161"/>
        <v>15</v>
      </c>
      <c r="D180" s="44">
        <f aca="true" t="shared" si="175" ref="D180:R180">IF(C180=0,0,ROUND(IF($E$4/(1+(($E$4-C180)/C180)*EXP(-1*D77))&lt;0,0,$E$4/(1+(($E$4-C180)/C180)*EXP(-1*D77))),0))</f>
        <v>26</v>
      </c>
      <c r="E180" s="44">
        <f t="shared" si="175"/>
        <v>37</v>
      </c>
      <c r="F180" s="44">
        <f t="shared" si="175"/>
        <v>48</v>
      </c>
      <c r="G180" s="44">
        <f t="shared" si="175"/>
        <v>60</v>
      </c>
      <c r="H180" s="44">
        <f t="shared" si="175"/>
        <v>104</v>
      </c>
      <c r="I180" s="44">
        <f t="shared" si="175"/>
        <v>169</v>
      </c>
      <c r="J180" s="44">
        <f t="shared" si="175"/>
        <v>184</v>
      </c>
      <c r="K180" s="44">
        <f t="shared" si="175"/>
        <v>282</v>
      </c>
      <c r="L180" s="44">
        <f t="shared" si="175"/>
        <v>387</v>
      </c>
      <c r="M180" s="44">
        <f t="shared" si="175"/>
        <v>464</v>
      </c>
      <c r="N180" s="44">
        <f t="shared" si="175"/>
        <v>651</v>
      </c>
      <c r="O180" s="44">
        <f t="shared" si="175"/>
        <v>928</v>
      </c>
      <c r="P180" s="44">
        <f t="shared" si="175"/>
        <v>1182</v>
      </c>
      <c r="Q180" s="44">
        <f t="shared" si="175"/>
        <v>1687</v>
      </c>
      <c r="R180" s="44">
        <f t="shared" si="175"/>
        <v>2092</v>
      </c>
      <c r="S180" s="44">
        <f aca="true" t="shared" si="176" ref="S180:AZ180">IF(R180=0,0,ROUND(IF($E$4/(1+(($E$4-R180)/R180)*EXP(-1*S77))&lt;0,0,$E$4/(1+(($E$4-R180)/R180)*EXP(-1*S77))),0))</f>
        <v>2271</v>
      </c>
      <c r="T180" s="44">
        <f t="shared" si="176"/>
        <v>2808</v>
      </c>
      <c r="U180" s="44">
        <f t="shared" si="176"/>
        <v>3022</v>
      </c>
      <c r="V180" s="44">
        <f t="shared" si="176"/>
        <v>4242</v>
      </c>
      <c r="W180" s="44">
        <f t="shared" si="176"/>
        <v>4912</v>
      </c>
      <c r="X180" s="44">
        <f t="shared" si="176"/>
        <v>5111</v>
      </c>
      <c r="Y180" s="44">
        <f t="shared" si="176"/>
        <v>6059</v>
      </c>
      <c r="Z180" s="44">
        <f t="shared" si="176"/>
        <v>6815</v>
      </c>
      <c r="AA180" s="44">
        <f t="shared" si="176"/>
        <v>7329</v>
      </c>
      <c r="AB180" s="44">
        <f t="shared" si="176"/>
        <v>7721</v>
      </c>
      <c r="AC180" s="44">
        <f t="shared" si="176"/>
        <v>7890</v>
      </c>
      <c r="AD180" s="44">
        <f t="shared" si="176"/>
        <v>8311</v>
      </c>
      <c r="AE180" s="44">
        <f t="shared" si="176"/>
        <v>8455</v>
      </c>
      <c r="AF180" s="44">
        <f t="shared" si="176"/>
        <v>8595</v>
      </c>
      <c r="AG180" s="44">
        <f t="shared" si="176"/>
        <v>8726</v>
      </c>
      <c r="AH180" s="44">
        <f t="shared" si="176"/>
        <v>8866</v>
      </c>
      <c r="AI180" s="44">
        <f t="shared" si="176"/>
        <v>8982</v>
      </c>
      <c r="AJ180" s="44">
        <f t="shared" si="176"/>
        <v>9023</v>
      </c>
      <c r="AK180" s="44">
        <f t="shared" si="176"/>
        <v>9039</v>
      </c>
      <c r="AL180" s="44">
        <f t="shared" si="176"/>
        <v>9062</v>
      </c>
      <c r="AM180" s="44">
        <f t="shared" si="176"/>
        <v>9082</v>
      </c>
      <c r="AN180" s="44">
        <f t="shared" si="176"/>
        <v>9091</v>
      </c>
      <c r="AO180" s="44">
        <f t="shared" si="176"/>
        <v>9100</v>
      </c>
      <c r="AP180" s="44">
        <f t="shared" si="176"/>
        <v>9105</v>
      </c>
      <c r="AQ180" s="44">
        <f t="shared" si="176"/>
        <v>9107</v>
      </c>
      <c r="AR180" s="44">
        <f t="shared" si="176"/>
        <v>9111</v>
      </c>
      <c r="AS180" s="44">
        <f t="shared" si="176"/>
        <v>9115</v>
      </c>
      <c r="AT180" s="44">
        <f t="shared" si="176"/>
        <v>9116</v>
      </c>
      <c r="AU180" s="44">
        <f t="shared" si="176"/>
        <v>9118</v>
      </c>
      <c r="AV180" s="44">
        <f t="shared" si="176"/>
        <v>9119</v>
      </c>
      <c r="AW180" s="44">
        <f t="shared" si="176"/>
        <v>9120</v>
      </c>
      <c r="AX180" s="44">
        <f t="shared" si="176"/>
        <v>9120</v>
      </c>
      <c r="AY180" s="44">
        <f t="shared" si="176"/>
        <v>9120</v>
      </c>
      <c r="AZ180" s="44">
        <f t="shared" si="176"/>
        <v>9120</v>
      </c>
      <c r="BA180" s="44">
        <f t="shared" si="167"/>
        <v>1</v>
      </c>
    </row>
    <row r="181" spans="1:53" ht="15">
      <c r="A181" s="44">
        <f t="shared" si="168"/>
        <v>71</v>
      </c>
      <c r="B181" s="44">
        <f t="shared" si="164"/>
        <v>10</v>
      </c>
      <c r="C181" s="44">
        <f t="shared" si="161"/>
        <v>12</v>
      </c>
      <c r="D181" s="44">
        <f aca="true" t="shared" si="177" ref="D181:R181">IF(C181=0,0,ROUND(IF($E$4/(1+(($E$4-C181)/C181)*EXP(-1*D78))&lt;0,0,$E$4/(1+(($E$4-C181)/C181)*EXP(-1*D78))),0))</f>
        <v>18</v>
      </c>
      <c r="E181" s="44">
        <f t="shared" si="177"/>
        <v>24</v>
      </c>
      <c r="F181" s="44">
        <f t="shared" si="177"/>
        <v>29</v>
      </c>
      <c r="G181" s="44">
        <f t="shared" si="177"/>
        <v>42</v>
      </c>
      <c r="H181" s="44">
        <f t="shared" si="177"/>
        <v>56</v>
      </c>
      <c r="I181" s="44">
        <f t="shared" si="177"/>
        <v>79</v>
      </c>
      <c r="J181" s="44">
        <f t="shared" si="177"/>
        <v>91</v>
      </c>
      <c r="K181" s="44">
        <f t="shared" si="177"/>
        <v>129</v>
      </c>
      <c r="L181" s="44">
        <f t="shared" si="177"/>
        <v>198</v>
      </c>
      <c r="M181" s="44">
        <f t="shared" si="177"/>
        <v>283</v>
      </c>
      <c r="N181" s="44">
        <f t="shared" si="177"/>
        <v>340</v>
      </c>
      <c r="O181" s="44">
        <f t="shared" si="177"/>
        <v>556</v>
      </c>
      <c r="P181" s="44">
        <f t="shared" si="177"/>
        <v>727</v>
      </c>
      <c r="Q181" s="44">
        <f t="shared" si="177"/>
        <v>902</v>
      </c>
      <c r="R181" s="44">
        <f t="shared" si="177"/>
        <v>1206</v>
      </c>
      <c r="S181" s="44">
        <f aca="true" t="shared" si="178" ref="S181:AZ181">IF(R181=0,0,ROUND(IF($E$4/(1+(($E$4-R181)/R181)*EXP(-1*S78))&lt;0,0,$E$4/(1+(($E$4-R181)/R181)*EXP(-1*S78))),0))</f>
        <v>1492</v>
      </c>
      <c r="T181" s="44">
        <f t="shared" si="178"/>
        <v>2008</v>
      </c>
      <c r="U181" s="44">
        <f t="shared" si="178"/>
        <v>2322</v>
      </c>
      <c r="V181" s="44">
        <f t="shared" si="178"/>
        <v>2682</v>
      </c>
      <c r="W181" s="44">
        <f t="shared" si="178"/>
        <v>3378</v>
      </c>
      <c r="X181" s="44">
        <f t="shared" si="178"/>
        <v>3780</v>
      </c>
      <c r="Y181" s="44">
        <f t="shared" si="178"/>
        <v>4585</v>
      </c>
      <c r="Z181" s="44">
        <f t="shared" si="178"/>
        <v>5572</v>
      </c>
      <c r="AA181" s="44">
        <f t="shared" si="178"/>
        <v>6145</v>
      </c>
      <c r="AB181" s="44">
        <f t="shared" si="178"/>
        <v>6786</v>
      </c>
      <c r="AC181" s="44">
        <f t="shared" si="178"/>
        <v>7203</v>
      </c>
      <c r="AD181" s="44">
        <f t="shared" si="178"/>
        <v>7774</v>
      </c>
      <c r="AE181" s="44">
        <f t="shared" si="178"/>
        <v>8140</v>
      </c>
      <c r="AF181" s="44">
        <f t="shared" si="178"/>
        <v>8356</v>
      </c>
      <c r="AG181" s="44">
        <f t="shared" si="178"/>
        <v>8543</v>
      </c>
      <c r="AH181" s="44">
        <f t="shared" si="178"/>
        <v>8694</v>
      </c>
      <c r="AI181" s="44">
        <f t="shared" si="178"/>
        <v>8866</v>
      </c>
      <c r="AJ181" s="44">
        <f t="shared" si="178"/>
        <v>8920</v>
      </c>
      <c r="AK181" s="44">
        <f t="shared" si="178"/>
        <v>8991</v>
      </c>
      <c r="AL181" s="44">
        <f t="shared" si="178"/>
        <v>9012</v>
      </c>
      <c r="AM181" s="44">
        <f t="shared" si="178"/>
        <v>9052</v>
      </c>
      <c r="AN181" s="44">
        <f t="shared" si="178"/>
        <v>9064</v>
      </c>
      <c r="AO181" s="44">
        <f t="shared" si="178"/>
        <v>9070</v>
      </c>
      <c r="AP181" s="44">
        <f t="shared" si="178"/>
        <v>9087</v>
      </c>
      <c r="AQ181" s="44">
        <f t="shared" si="178"/>
        <v>9103</v>
      </c>
      <c r="AR181" s="44">
        <f t="shared" si="178"/>
        <v>9105</v>
      </c>
      <c r="AS181" s="44">
        <f t="shared" si="178"/>
        <v>9108</v>
      </c>
      <c r="AT181" s="44">
        <f t="shared" si="178"/>
        <v>9112</v>
      </c>
      <c r="AU181" s="44">
        <f t="shared" si="178"/>
        <v>9116</v>
      </c>
      <c r="AV181" s="44">
        <f t="shared" si="178"/>
        <v>9117</v>
      </c>
      <c r="AW181" s="44">
        <f t="shared" si="178"/>
        <v>9118</v>
      </c>
      <c r="AX181" s="44">
        <f t="shared" si="178"/>
        <v>9119</v>
      </c>
      <c r="AY181" s="44">
        <f t="shared" si="178"/>
        <v>9120</v>
      </c>
      <c r="AZ181" s="44">
        <f t="shared" si="178"/>
        <v>9120</v>
      </c>
      <c r="BA181" s="44">
        <f t="shared" si="167"/>
        <v>1</v>
      </c>
    </row>
    <row r="182" spans="1:53" ht="15">
      <c r="A182" s="44">
        <f t="shared" si="168"/>
        <v>72</v>
      </c>
      <c r="B182" s="44">
        <f t="shared" si="164"/>
        <v>10</v>
      </c>
      <c r="C182" s="44">
        <f t="shared" si="161"/>
        <v>14</v>
      </c>
      <c r="D182" s="44">
        <f aca="true" t="shared" si="179" ref="D182:R182">IF(C182=0,0,ROUND(IF($E$4/(1+(($E$4-C182)/C182)*EXP(-1*D79))&lt;0,0,$E$4/(1+(($E$4-C182)/C182)*EXP(-1*D79))),0))</f>
        <v>19</v>
      </c>
      <c r="E182" s="44">
        <f t="shared" si="179"/>
        <v>25</v>
      </c>
      <c r="F182" s="44">
        <f t="shared" si="179"/>
        <v>28</v>
      </c>
      <c r="G182" s="44">
        <f t="shared" si="179"/>
        <v>33</v>
      </c>
      <c r="H182" s="44">
        <f t="shared" si="179"/>
        <v>43</v>
      </c>
      <c r="I182" s="44">
        <f t="shared" si="179"/>
        <v>46</v>
      </c>
      <c r="J182" s="44">
        <f t="shared" si="179"/>
        <v>55</v>
      </c>
      <c r="K182" s="44">
        <f t="shared" si="179"/>
        <v>69</v>
      </c>
      <c r="L182" s="44">
        <f t="shared" si="179"/>
        <v>106</v>
      </c>
      <c r="M182" s="44">
        <f t="shared" si="179"/>
        <v>123</v>
      </c>
      <c r="N182" s="44">
        <f t="shared" si="179"/>
        <v>147</v>
      </c>
      <c r="O182" s="44">
        <f t="shared" si="179"/>
        <v>219</v>
      </c>
      <c r="P182" s="44">
        <f t="shared" si="179"/>
        <v>284</v>
      </c>
      <c r="Q182" s="44">
        <f t="shared" si="179"/>
        <v>387</v>
      </c>
      <c r="R182" s="44">
        <f t="shared" si="179"/>
        <v>710</v>
      </c>
      <c r="S182" s="44">
        <f aca="true" t="shared" si="180" ref="S182:AZ182">IF(R182=0,0,ROUND(IF($E$4/(1+(($E$4-R182)/R182)*EXP(-1*S79))&lt;0,0,$E$4/(1+(($E$4-R182)/R182)*EXP(-1*S79))),0))</f>
        <v>895</v>
      </c>
      <c r="T182" s="44">
        <f t="shared" si="180"/>
        <v>1216</v>
      </c>
      <c r="U182" s="44">
        <f t="shared" si="180"/>
        <v>1502</v>
      </c>
      <c r="V182" s="44">
        <f t="shared" si="180"/>
        <v>1637</v>
      </c>
      <c r="W182" s="44">
        <f t="shared" si="180"/>
        <v>2268</v>
      </c>
      <c r="X182" s="44">
        <f t="shared" si="180"/>
        <v>3034</v>
      </c>
      <c r="Y182" s="44">
        <f t="shared" si="180"/>
        <v>3855</v>
      </c>
      <c r="Z182" s="44">
        <f t="shared" si="180"/>
        <v>4807</v>
      </c>
      <c r="AA182" s="44">
        <f t="shared" si="180"/>
        <v>5409</v>
      </c>
      <c r="AB182" s="44">
        <f t="shared" si="180"/>
        <v>6155</v>
      </c>
      <c r="AC182" s="44">
        <f t="shared" si="180"/>
        <v>6779</v>
      </c>
      <c r="AD182" s="44">
        <f t="shared" si="180"/>
        <v>7162</v>
      </c>
      <c r="AE182" s="44">
        <f t="shared" si="180"/>
        <v>7495</v>
      </c>
      <c r="AF182" s="44">
        <f t="shared" si="180"/>
        <v>7652</v>
      </c>
      <c r="AG182" s="44">
        <f t="shared" si="180"/>
        <v>7893</v>
      </c>
      <c r="AH182" s="44">
        <f t="shared" si="180"/>
        <v>8173</v>
      </c>
      <c r="AI182" s="44">
        <f t="shared" si="180"/>
        <v>8527</v>
      </c>
      <c r="AJ182" s="44">
        <f t="shared" si="180"/>
        <v>8659</v>
      </c>
      <c r="AK182" s="44">
        <f t="shared" si="180"/>
        <v>8728</v>
      </c>
      <c r="AL182" s="44">
        <f t="shared" si="180"/>
        <v>8838</v>
      </c>
      <c r="AM182" s="44">
        <f t="shared" si="180"/>
        <v>8908</v>
      </c>
      <c r="AN182" s="44">
        <f t="shared" si="180"/>
        <v>8935</v>
      </c>
      <c r="AO182" s="44">
        <f t="shared" si="180"/>
        <v>8998</v>
      </c>
      <c r="AP182" s="44">
        <f t="shared" si="180"/>
        <v>9009</v>
      </c>
      <c r="AQ182" s="44">
        <f t="shared" si="180"/>
        <v>9019</v>
      </c>
      <c r="AR182" s="44">
        <f t="shared" si="180"/>
        <v>9051</v>
      </c>
      <c r="AS182" s="44">
        <f t="shared" si="180"/>
        <v>9070</v>
      </c>
      <c r="AT182" s="44">
        <f t="shared" si="180"/>
        <v>9083</v>
      </c>
      <c r="AU182" s="44">
        <f t="shared" si="180"/>
        <v>9096</v>
      </c>
      <c r="AV182" s="44">
        <f t="shared" si="180"/>
        <v>9102</v>
      </c>
      <c r="AW182" s="44">
        <f t="shared" si="180"/>
        <v>9107</v>
      </c>
      <c r="AX182" s="44">
        <f t="shared" si="180"/>
        <v>9110</v>
      </c>
      <c r="AY182" s="44">
        <f t="shared" si="180"/>
        <v>9112</v>
      </c>
      <c r="AZ182" s="44">
        <f t="shared" si="180"/>
        <v>9114</v>
      </c>
      <c r="BA182" s="44">
        <f t="shared" si="167"/>
        <v>1</v>
      </c>
    </row>
    <row r="183" spans="1:53" ht="15">
      <c r="A183" s="44">
        <f t="shared" si="168"/>
        <v>73</v>
      </c>
      <c r="B183" s="44">
        <f t="shared" si="164"/>
        <v>10</v>
      </c>
      <c r="C183" s="44">
        <f t="shared" si="161"/>
        <v>16</v>
      </c>
      <c r="D183" s="44">
        <f aca="true" t="shared" si="181" ref="D183:R183">IF(C183=0,0,ROUND(IF($E$4/(1+(($E$4-C183)/C183)*EXP(-1*D80))&lt;0,0,$E$4/(1+(($E$4-C183)/C183)*EXP(-1*D80))),0))</f>
        <v>20</v>
      </c>
      <c r="E183" s="44">
        <f t="shared" si="181"/>
        <v>31</v>
      </c>
      <c r="F183" s="44">
        <f t="shared" si="181"/>
        <v>39</v>
      </c>
      <c r="G183" s="44">
        <f t="shared" si="181"/>
        <v>46</v>
      </c>
      <c r="H183" s="44">
        <f t="shared" si="181"/>
        <v>56</v>
      </c>
      <c r="I183" s="44">
        <f t="shared" si="181"/>
        <v>89</v>
      </c>
      <c r="J183" s="44">
        <f t="shared" si="181"/>
        <v>133</v>
      </c>
      <c r="K183" s="44">
        <f t="shared" si="181"/>
        <v>188</v>
      </c>
      <c r="L183" s="44">
        <f t="shared" si="181"/>
        <v>234</v>
      </c>
      <c r="M183" s="44">
        <f t="shared" si="181"/>
        <v>324</v>
      </c>
      <c r="N183" s="44">
        <f t="shared" si="181"/>
        <v>398</v>
      </c>
      <c r="O183" s="44">
        <f t="shared" si="181"/>
        <v>545</v>
      </c>
      <c r="P183" s="44">
        <f t="shared" si="181"/>
        <v>648</v>
      </c>
      <c r="Q183" s="44">
        <f t="shared" si="181"/>
        <v>803</v>
      </c>
      <c r="R183" s="44">
        <f t="shared" si="181"/>
        <v>1186</v>
      </c>
      <c r="S183" s="44">
        <f aca="true" t="shared" si="182" ref="S183:AZ183">IF(R183=0,0,ROUND(IF($E$4/(1+(($E$4-R183)/R183)*EXP(-1*S80))&lt;0,0,$E$4/(1+(($E$4-R183)/R183)*EXP(-1*S80))),0))</f>
        <v>1777</v>
      </c>
      <c r="T183" s="44">
        <f t="shared" si="182"/>
        <v>2508</v>
      </c>
      <c r="U183" s="44">
        <f t="shared" si="182"/>
        <v>3398</v>
      </c>
      <c r="V183" s="44">
        <f t="shared" si="182"/>
        <v>4079</v>
      </c>
      <c r="W183" s="44">
        <f t="shared" si="182"/>
        <v>4284</v>
      </c>
      <c r="X183" s="44">
        <f t="shared" si="182"/>
        <v>5235</v>
      </c>
      <c r="Y183" s="44">
        <f t="shared" si="182"/>
        <v>6077</v>
      </c>
      <c r="Z183" s="44">
        <f t="shared" si="182"/>
        <v>6380</v>
      </c>
      <c r="AA183" s="44">
        <f t="shared" si="182"/>
        <v>7027</v>
      </c>
      <c r="AB183" s="44">
        <f t="shared" si="182"/>
        <v>7518</v>
      </c>
      <c r="AC183" s="44">
        <f t="shared" si="182"/>
        <v>7966</v>
      </c>
      <c r="AD183" s="44">
        <f t="shared" si="182"/>
        <v>8253</v>
      </c>
      <c r="AE183" s="44">
        <f t="shared" si="182"/>
        <v>8555</v>
      </c>
      <c r="AF183" s="44">
        <f t="shared" si="182"/>
        <v>8703</v>
      </c>
      <c r="AG183" s="44">
        <f t="shared" si="182"/>
        <v>8787</v>
      </c>
      <c r="AH183" s="44">
        <f t="shared" si="182"/>
        <v>8877</v>
      </c>
      <c r="AI183" s="44">
        <f t="shared" si="182"/>
        <v>8921</v>
      </c>
      <c r="AJ183" s="44">
        <f t="shared" si="182"/>
        <v>8945</v>
      </c>
      <c r="AK183" s="44">
        <f t="shared" si="182"/>
        <v>8979</v>
      </c>
      <c r="AL183" s="44">
        <f t="shared" si="182"/>
        <v>9013</v>
      </c>
      <c r="AM183" s="44">
        <f t="shared" si="182"/>
        <v>9047</v>
      </c>
      <c r="AN183" s="44">
        <f t="shared" si="182"/>
        <v>9067</v>
      </c>
      <c r="AO183" s="44">
        <f t="shared" si="182"/>
        <v>9090</v>
      </c>
      <c r="AP183" s="44">
        <f t="shared" si="182"/>
        <v>9099</v>
      </c>
      <c r="AQ183" s="44">
        <f t="shared" si="182"/>
        <v>9104</v>
      </c>
      <c r="AR183" s="44">
        <f t="shared" si="182"/>
        <v>9109</v>
      </c>
      <c r="AS183" s="44">
        <f t="shared" si="182"/>
        <v>9112</v>
      </c>
      <c r="AT183" s="44">
        <f t="shared" si="182"/>
        <v>9113</v>
      </c>
      <c r="AU183" s="44">
        <f t="shared" si="182"/>
        <v>9117</v>
      </c>
      <c r="AV183" s="44">
        <f t="shared" si="182"/>
        <v>9118</v>
      </c>
      <c r="AW183" s="44">
        <f t="shared" si="182"/>
        <v>9119</v>
      </c>
      <c r="AX183" s="44">
        <f t="shared" si="182"/>
        <v>9119</v>
      </c>
      <c r="AY183" s="44">
        <f t="shared" si="182"/>
        <v>9119</v>
      </c>
      <c r="AZ183" s="44">
        <f t="shared" si="182"/>
        <v>9119</v>
      </c>
      <c r="BA183" s="44">
        <f t="shared" si="167"/>
        <v>1</v>
      </c>
    </row>
    <row r="184" spans="1:53" ht="15">
      <c r="A184" s="44">
        <f t="shared" si="168"/>
        <v>74</v>
      </c>
      <c r="B184" s="44">
        <f t="shared" si="164"/>
        <v>10</v>
      </c>
      <c r="C184" s="44">
        <f t="shared" si="161"/>
        <v>17</v>
      </c>
      <c r="D184" s="44">
        <f aca="true" t="shared" si="183" ref="D184:R184">IF(C184=0,0,ROUND(IF($E$4/(1+(($E$4-C184)/C184)*EXP(-1*D81))&lt;0,0,$E$4/(1+(($E$4-C184)/C184)*EXP(-1*D81))),0))</f>
        <v>26</v>
      </c>
      <c r="E184" s="44">
        <f t="shared" si="183"/>
        <v>27</v>
      </c>
      <c r="F184" s="44">
        <f t="shared" si="183"/>
        <v>34</v>
      </c>
      <c r="G184" s="44">
        <f t="shared" si="183"/>
        <v>36</v>
      </c>
      <c r="H184" s="44">
        <f t="shared" si="183"/>
        <v>61</v>
      </c>
      <c r="I184" s="44">
        <f t="shared" si="183"/>
        <v>86</v>
      </c>
      <c r="J184" s="44">
        <f t="shared" si="183"/>
        <v>120</v>
      </c>
      <c r="K184" s="44">
        <f t="shared" si="183"/>
        <v>167</v>
      </c>
      <c r="L184" s="44">
        <f t="shared" si="183"/>
        <v>235</v>
      </c>
      <c r="M184" s="44">
        <f t="shared" si="183"/>
        <v>262</v>
      </c>
      <c r="N184" s="44">
        <f t="shared" si="183"/>
        <v>355</v>
      </c>
      <c r="O184" s="44">
        <f t="shared" si="183"/>
        <v>513</v>
      </c>
      <c r="P184" s="44">
        <f t="shared" si="183"/>
        <v>823</v>
      </c>
      <c r="Q184" s="44">
        <f t="shared" si="183"/>
        <v>1103</v>
      </c>
      <c r="R184" s="44">
        <f t="shared" si="183"/>
        <v>1247</v>
      </c>
      <c r="S184" s="44">
        <f aca="true" t="shared" si="184" ref="S184:AZ184">IF(R184=0,0,ROUND(IF($E$4/(1+(($E$4-R184)/R184)*EXP(-1*S81))&lt;0,0,$E$4/(1+(($E$4-R184)/R184)*EXP(-1*S81))),0))</f>
        <v>1430</v>
      </c>
      <c r="T184" s="44">
        <f t="shared" si="184"/>
        <v>1952</v>
      </c>
      <c r="U184" s="44">
        <f t="shared" si="184"/>
        <v>2661</v>
      </c>
      <c r="V184" s="44">
        <f t="shared" si="184"/>
        <v>3103</v>
      </c>
      <c r="W184" s="44">
        <f t="shared" si="184"/>
        <v>4054</v>
      </c>
      <c r="X184" s="44">
        <f t="shared" si="184"/>
        <v>4897</v>
      </c>
      <c r="Y184" s="44">
        <f t="shared" si="184"/>
        <v>5334</v>
      </c>
      <c r="Z184" s="44">
        <f t="shared" si="184"/>
        <v>6091</v>
      </c>
      <c r="AA184" s="44">
        <f t="shared" si="184"/>
        <v>6652</v>
      </c>
      <c r="AB184" s="44">
        <f t="shared" si="184"/>
        <v>6876</v>
      </c>
      <c r="AC184" s="44">
        <f t="shared" si="184"/>
        <v>7424</v>
      </c>
      <c r="AD184" s="44">
        <f t="shared" si="184"/>
        <v>8041</v>
      </c>
      <c r="AE184" s="44">
        <f t="shared" si="184"/>
        <v>8388</v>
      </c>
      <c r="AF184" s="44">
        <f t="shared" si="184"/>
        <v>8431</v>
      </c>
      <c r="AG184" s="44">
        <f t="shared" si="184"/>
        <v>8573</v>
      </c>
      <c r="AH184" s="44">
        <f t="shared" si="184"/>
        <v>8672</v>
      </c>
      <c r="AI184" s="44">
        <f t="shared" si="184"/>
        <v>8816</v>
      </c>
      <c r="AJ184" s="44">
        <f t="shared" si="184"/>
        <v>8844</v>
      </c>
      <c r="AK184" s="44">
        <f t="shared" si="184"/>
        <v>8895</v>
      </c>
      <c r="AL184" s="44">
        <f t="shared" si="184"/>
        <v>8968</v>
      </c>
      <c r="AM184" s="44">
        <f t="shared" si="184"/>
        <v>9029</v>
      </c>
      <c r="AN184" s="44">
        <f t="shared" si="184"/>
        <v>9066</v>
      </c>
      <c r="AO184" s="44">
        <f t="shared" si="184"/>
        <v>9088</v>
      </c>
      <c r="AP184" s="44">
        <f t="shared" si="184"/>
        <v>9092</v>
      </c>
      <c r="AQ184" s="44">
        <f t="shared" si="184"/>
        <v>9099</v>
      </c>
      <c r="AR184" s="44">
        <f t="shared" si="184"/>
        <v>9106</v>
      </c>
      <c r="AS184" s="44">
        <f t="shared" si="184"/>
        <v>9110</v>
      </c>
      <c r="AT184" s="44">
        <f t="shared" si="184"/>
        <v>9112</v>
      </c>
      <c r="AU184" s="44">
        <f t="shared" si="184"/>
        <v>9114</v>
      </c>
      <c r="AV184" s="44">
        <f t="shared" si="184"/>
        <v>9116</v>
      </c>
      <c r="AW184" s="44">
        <f t="shared" si="184"/>
        <v>9117</v>
      </c>
      <c r="AX184" s="44">
        <f t="shared" si="184"/>
        <v>9118</v>
      </c>
      <c r="AY184" s="44">
        <f t="shared" si="184"/>
        <v>9119</v>
      </c>
      <c r="AZ184" s="44">
        <f t="shared" si="184"/>
        <v>9120</v>
      </c>
      <c r="BA184" s="44">
        <f t="shared" si="167"/>
        <v>1</v>
      </c>
    </row>
    <row r="185" spans="1:53" ht="15">
      <c r="A185" s="44">
        <f t="shared" si="168"/>
        <v>75</v>
      </c>
      <c r="B185" s="44">
        <f t="shared" si="164"/>
        <v>10</v>
      </c>
      <c r="C185" s="44">
        <f t="shared" si="161"/>
        <v>16</v>
      </c>
      <c r="D185" s="44">
        <f aca="true" t="shared" si="185" ref="D185:R185">IF(C185=0,0,ROUND(IF($E$4/(1+(($E$4-C185)/C185)*EXP(-1*D82))&lt;0,0,$E$4/(1+(($E$4-C185)/C185)*EXP(-1*D82))),0))</f>
        <v>21</v>
      </c>
      <c r="E185" s="44">
        <f t="shared" si="185"/>
        <v>33</v>
      </c>
      <c r="F185" s="44">
        <f t="shared" si="185"/>
        <v>39</v>
      </c>
      <c r="G185" s="44">
        <f t="shared" si="185"/>
        <v>54</v>
      </c>
      <c r="H185" s="44">
        <f t="shared" si="185"/>
        <v>67</v>
      </c>
      <c r="I185" s="44">
        <f t="shared" si="185"/>
        <v>85</v>
      </c>
      <c r="J185" s="44">
        <f t="shared" si="185"/>
        <v>111</v>
      </c>
      <c r="K185" s="44">
        <f t="shared" si="185"/>
        <v>163</v>
      </c>
      <c r="L185" s="44">
        <f t="shared" si="185"/>
        <v>265</v>
      </c>
      <c r="M185" s="44">
        <f t="shared" si="185"/>
        <v>353</v>
      </c>
      <c r="N185" s="44">
        <f t="shared" si="185"/>
        <v>444</v>
      </c>
      <c r="O185" s="44">
        <f t="shared" si="185"/>
        <v>574</v>
      </c>
      <c r="P185" s="44">
        <f t="shared" si="185"/>
        <v>973</v>
      </c>
      <c r="Q185" s="44">
        <f t="shared" si="185"/>
        <v>1247</v>
      </c>
      <c r="R185" s="44">
        <f t="shared" si="185"/>
        <v>1706</v>
      </c>
      <c r="S185" s="44">
        <f aca="true" t="shared" si="186" ref="S185:AZ185">IF(R185=0,0,ROUND(IF($E$4/(1+(($E$4-R185)/R185)*EXP(-1*S82))&lt;0,0,$E$4/(1+(($E$4-R185)/R185)*EXP(-1*S82))),0))</f>
        <v>1951</v>
      </c>
      <c r="T185" s="44">
        <f t="shared" si="186"/>
        <v>2531</v>
      </c>
      <c r="U185" s="44">
        <f t="shared" si="186"/>
        <v>3520</v>
      </c>
      <c r="V185" s="44">
        <f t="shared" si="186"/>
        <v>3987</v>
      </c>
      <c r="W185" s="44">
        <f t="shared" si="186"/>
        <v>4463</v>
      </c>
      <c r="X185" s="44">
        <f t="shared" si="186"/>
        <v>4839</v>
      </c>
      <c r="Y185" s="44">
        <f t="shared" si="186"/>
        <v>5628</v>
      </c>
      <c r="Z185" s="44">
        <f t="shared" si="186"/>
        <v>6592</v>
      </c>
      <c r="AA185" s="44">
        <f t="shared" si="186"/>
        <v>6952</v>
      </c>
      <c r="AB185" s="44">
        <f t="shared" si="186"/>
        <v>7456</v>
      </c>
      <c r="AC185" s="44">
        <f t="shared" si="186"/>
        <v>7881</v>
      </c>
      <c r="AD185" s="44">
        <f t="shared" si="186"/>
        <v>8234</v>
      </c>
      <c r="AE185" s="44">
        <f t="shared" si="186"/>
        <v>8445</v>
      </c>
      <c r="AF185" s="44">
        <f t="shared" si="186"/>
        <v>8583</v>
      </c>
      <c r="AG185" s="44">
        <f t="shared" si="186"/>
        <v>8777</v>
      </c>
      <c r="AH185" s="44">
        <f t="shared" si="186"/>
        <v>8883</v>
      </c>
      <c r="AI185" s="44">
        <f t="shared" si="186"/>
        <v>8978</v>
      </c>
      <c r="AJ185" s="44">
        <f t="shared" si="186"/>
        <v>9002</v>
      </c>
      <c r="AK185" s="44">
        <f t="shared" si="186"/>
        <v>9033</v>
      </c>
      <c r="AL185" s="44">
        <f t="shared" si="186"/>
        <v>9068</v>
      </c>
      <c r="AM185" s="44">
        <f t="shared" si="186"/>
        <v>9089</v>
      </c>
      <c r="AN185" s="44">
        <f t="shared" si="186"/>
        <v>9088</v>
      </c>
      <c r="AO185" s="44">
        <f t="shared" si="186"/>
        <v>9095</v>
      </c>
      <c r="AP185" s="44">
        <f t="shared" si="186"/>
        <v>9101</v>
      </c>
      <c r="AQ185" s="44">
        <f t="shared" si="186"/>
        <v>9106</v>
      </c>
      <c r="AR185" s="44">
        <f t="shared" si="186"/>
        <v>9112</v>
      </c>
      <c r="AS185" s="44">
        <f t="shared" si="186"/>
        <v>9115</v>
      </c>
      <c r="AT185" s="44">
        <f t="shared" si="186"/>
        <v>9117</v>
      </c>
      <c r="AU185" s="44">
        <f t="shared" si="186"/>
        <v>9118</v>
      </c>
      <c r="AV185" s="44">
        <f t="shared" si="186"/>
        <v>9119</v>
      </c>
      <c r="AW185" s="44">
        <f t="shared" si="186"/>
        <v>9120</v>
      </c>
      <c r="AX185" s="44">
        <f t="shared" si="186"/>
        <v>9120</v>
      </c>
      <c r="AY185" s="44">
        <f t="shared" si="186"/>
        <v>9120</v>
      </c>
      <c r="AZ185" s="44">
        <f t="shared" si="186"/>
        <v>9120</v>
      </c>
      <c r="BA185" s="44">
        <f t="shared" si="167"/>
        <v>1</v>
      </c>
    </row>
    <row r="186" spans="1:53" ht="15">
      <c r="A186" s="44">
        <f t="shared" si="168"/>
        <v>76</v>
      </c>
      <c r="B186" s="44">
        <f t="shared" si="164"/>
        <v>10</v>
      </c>
      <c r="C186" s="44">
        <f t="shared" si="161"/>
        <v>12</v>
      </c>
      <c r="D186" s="44">
        <f aca="true" t="shared" si="187" ref="D186:R186">IF(C186=0,0,ROUND(IF($E$4/(1+(($E$4-C186)/C186)*EXP(-1*D83))&lt;0,0,$E$4/(1+(($E$4-C186)/C186)*EXP(-1*D83))),0))</f>
        <v>17</v>
      </c>
      <c r="E186" s="44">
        <f t="shared" si="187"/>
        <v>25</v>
      </c>
      <c r="F186" s="44">
        <f t="shared" si="187"/>
        <v>31</v>
      </c>
      <c r="G186" s="44">
        <f t="shared" si="187"/>
        <v>41</v>
      </c>
      <c r="H186" s="44">
        <f t="shared" si="187"/>
        <v>49</v>
      </c>
      <c r="I186" s="44">
        <f t="shared" si="187"/>
        <v>78</v>
      </c>
      <c r="J186" s="44">
        <f t="shared" si="187"/>
        <v>121</v>
      </c>
      <c r="K186" s="44">
        <f t="shared" si="187"/>
        <v>153</v>
      </c>
      <c r="L186" s="44">
        <f t="shared" si="187"/>
        <v>187</v>
      </c>
      <c r="M186" s="44">
        <f t="shared" si="187"/>
        <v>268</v>
      </c>
      <c r="N186" s="44">
        <f t="shared" si="187"/>
        <v>425</v>
      </c>
      <c r="O186" s="44">
        <f t="shared" si="187"/>
        <v>641</v>
      </c>
      <c r="P186" s="44">
        <f t="shared" si="187"/>
        <v>1008</v>
      </c>
      <c r="Q186" s="44">
        <f t="shared" si="187"/>
        <v>1228</v>
      </c>
      <c r="R186" s="44">
        <f t="shared" si="187"/>
        <v>1698</v>
      </c>
      <c r="S186" s="44">
        <f aca="true" t="shared" si="188" ref="S186:AZ186">IF(R186=0,0,ROUND(IF($E$4/(1+(($E$4-R186)/R186)*EXP(-1*S83))&lt;0,0,$E$4/(1+(($E$4-R186)/R186)*EXP(-1*S83))),0))</f>
        <v>2063</v>
      </c>
      <c r="T186" s="44">
        <f t="shared" si="188"/>
        <v>2478</v>
      </c>
      <c r="U186" s="44">
        <f t="shared" si="188"/>
        <v>3121</v>
      </c>
      <c r="V186" s="44">
        <f t="shared" si="188"/>
        <v>4188</v>
      </c>
      <c r="W186" s="44">
        <f t="shared" si="188"/>
        <v>5222</v>
      </c>
      <c r="X186" s="44">
        <f t="shared" si="188"/>
        <v>5474</v>
      </c>
      <c r="Y186" s="44">
        <f t="shared" si="188"/>
        <v>5787</v>
      </c>
      <c r="Z186" s="44">
        <f t="shared" si="188"/>
        <v>6616</v>
      </c>
      <c r="AA186" s="44">
        <f t="shared" si="188"/>
        <v>7040</v>
      </c>
      <c r="AB186" s="44">
        <f t="shared" si="188"/>
        <v>7408</v>
      </c>
      <c r="AC186" s="44">
        <f t="shared" si="188"/>
        <v>7940</v>
      </c>
      <c r="AD186" s="44">
        <f t="shared" si="188"/>
        <v>8114</v>
      </c>
      <c r="AE186" s="44">
        <f t="shared" si="188"/>
        <v>8291</v>
      </c>
      <c r="AF186" s="44">
        <f t="shared" si="188"/>
        <v>8420</v>
      </c>
      <c r="AG186" s="44">
        <f t="shared" si="188"/>
        <v>8640</v>
      </c>
      <c r="AH186" s="44">
        <f t="shared" si="188"/>
        <v>8793</v>
      </c>
      <c r="AI186" s="44">
        <f t="shared" si="188"/>
        <v>8890</v>
      </c>
      <c r="AJ186" s="44">
        <f t="shared" si="188"/>
        <v>8943</v>
      </c>
      <c r="AK186" s="44">
        <f t="shared" si="188"/>
        <v>8979</v>
      </c>
      <c r="AL186" s="44">
        <f t="shared" si="188"/>
        <v>9025</v>
      </c>
      <c r="AM186" s="44">
        <f t="shared" si="188"/>
        <v>9051</v>
      </c>
      <c r="AN186" s="44">
        <f t="shared" si="188"/>
        <v>9070</v>
      </c>
      <c r="AO186" s="44">
        <f t="shared" si="188"/>
        <v>9082</v>
      </c>
      <c r="AP186" s="44">
        <f t="shared" si="188"/>
        <v>9091</v>
      </c>
      <c r="AQ186" s="44">
        <f t="shared" si="188"/>
        <v>9097</v>
      </c>
      <c r="AR186" s="44">
        <f t="shared" si="188"/>
        <v>9102</v>
      </c>
      <c r="AS186" s="44">
        <f t="shared" si="188"/>
        <v>9105</v>
      </c>
      <c r="AT186" s="44">
        <f t="shared" si="188"/>
        <v>9111</v>
      </c>
      <c r="AU186" s="44">
        <f t="shared" si="188"/>
        <v>9112</v>
      </c>
      <c r="AV186" s="44">
        <f t="shared" si="188"/>
        <v>9114</v>
      </c>
      <c r="AW186" s="44">
        <f t="shared" si="188"/>
        <v>9116</v>
      </c>
      <c r="AX186" s="44">
        <f t="shared" si="188"/>
        <v>9118</v>
      </c>
      <c r="AY186" s="44">
        <f t="shared" si="188"/>
        <v>9119</v>
      </c>
      <c r="AZ186" s="44">
        <f t="shared" si="188"/>
        <v>9119</v>
      </c>
      <c r="BA186" s="44">
        <f t="shared" si="167"/>
        <v>1</v>
      </c>
    </row>
    <row r="187" spans="1:53" ht="15">
      <c r="A187" s="44">
        <f t="shared" si="168"/>
        <v>77</v>
      </c>
      <c r="B187" s="44">
        <f t="shared" si="164"/>
        <v>10</v>
      </c>
      <c r="C187" s="44">
        <f t="shared" si="161"/>
        <v>14</v>
      </c>
      <c r="D187" s="44">
        <f aca="true" t="shared" si="189" ref="D187:R187">IF(C187=0,0,ROUND(IF($E$4/(1+(($E$4-C187)/C187)*EXP(-1*D84))&lt;0,0,$E$4/(1+(($E$4-C187)/C187)*EXP(-1*D84))),0))</f>
        <v>18</v>
      </c>
      <c r="E187" s="44">
        <f t="shared" si="189"/>
        <v>23</v>
      </c>
      <c r="F187" s="44">
        <f t="shared" si="189"/>
        <v>30</v>
      </c>
      <c r="G187" s="44">
        <f t="shared" si="189"/>
        <v>40</v>
      </c>
      <c r="H187" s="44">
        <f t="shared" si="189"/>
        <v>59</v>
      </c>
      <c r="I187" s="44">
        <f t="shared" si="189"/>
        <v>74</v>
      </c>
      <c r="J187" s="44">
        <f t="shared" si="189"/>
        <v>124</v>
      </c>
      <c r="K187" s="44">
        <f t="shared" si="189"/>
        <v>135</v>
      </c>
      <c r="L187" s="44">
        <f t="shared" si="189"/>
        <v>168</v>
      </c>
      <c r="M187" s="44">
        <f t="shared" si="189"/>
        <v>211</v>
      </c>
      <c r="N187" s="44">
        <f t="shared" si="189"/>
        <v>273</v>
      </c>
      <c r="O187" s="44">
        <f t="shared" si="189"/>
        <v>410</v>
      </c>
      <c r="P187" s="44">
        <f t="shared" si="189"/>
        <v>514</v>
      </c>
      <c r="Q187" s="44">
        <f t="shared" si="189"/>
        <v>566</v>
      </c>
      <c r="R187" s="44">
        <f t="shared" si="189"/>
        <v>841</v>
      </c>
      <c r="S187" s="44">
        <f aca="true" t="shared" si="190" ref="S187:AZ187">IF(R187=0,0,ROUND(IF($E$4/(1+(($E$4-R187)/R187)*EXP(-1*S84))&lt;0,0,$E$4/(1+(($E$4-R187)/R187)*EXP(-1*S84))),0))</f>
        <v>1105</v>
      </c>
      <c r="T187" s="44">
        <f t="shared" si="190"/>
        <v>1169</v>
      </c>
      <c r="U187" s="44">
        <f t="shared" si="190"/>
        <v>1443</v>
      </c>
      <c r="V187" s="44">
        <f t="shared" si="190"/>
        <v>1783</v>
      </c>
      <c r="W187" s="44">
        <f t="shared" si="190"/>
        <v>2388</v>
      </c>
      <c r="X187" s="44">
        <f t="shared" si="190"/>
        <v>2991</v>
      </c>
      <c r="Y187" s="44">
        <f t="shared" si="190"/>
        <v>3813</v>
      </c>
      <c r="Z187" s="44">
        <f t="shared" si="190"/>
        <v>4089</v>
      </c>
      <c r="AA187" s="44">
        <f t="shared" si="190"/>
        <v>5333</v>
      </c>
      <c r="AB187" s="44">
        <f t="shared" si="190"/>
        <v>5960</v>
      </c>
      <c r="AC187" s="44">
        <f t="shared" si="190"/>
        <v>6516</v>
      </c>
      <c r="AD187" s="44">
        <f t="shared" si="190"/>
        <v>7062</v>
      </c>
      <c r="AE187" s="44">
        <f t="shared" si="190"/>
        <v>7942</v>
      </c>
      <c r="AF187" s="44">
        <f t="shared" si="190"/>
        <v>8106</v>
      </c>
      <c r="AG187" s="44">
        <f t="shared" si="190"/>
        <v>8262</v>
      </c>
      <c r="AH187" s="44">
        <f t="shared" si="190"/>
        <v>8608</v>
      </c>
      <c r="AI187" s="44">
        <f t="shared" si="190"/>
        <v>8749</v>
      </c>
      <c r="AJ187" s="44">
        <f t="shared" si="190"/>
        <v>8832</v>
      </c>
      <c r="AK187" s="44">
        <f t="shared" si="190"/>
        <v>8877</v>
      </c>
      <c r="AL187" s="44">
        <f t="shared" si="190"/>
        <v>8898</v>
      </c>
      <c r="AM187" s="44">
        <f t="shared" si="190"/>
        <v>8978</v>
      </c>
      <c r="AN187" s="44">
        <f t="shared" si="190"/>
        <v>9020</v>
      </c>
      <c r="AO187" s="44">
        <f t="shared" si="190"/>
        <v>9057</v>
      </c>
      <c r="AP187" s="44">
        <f t="shared" si="190"/>
        <v>9073</v>
      </c>
      <c r="AQ187" s="44">
        <f t="shared" si="190"/>
        <v>9085</v>
      </c>
      <c r="AR187" s="44">
        <f t="shared" si="190"/>
        <v>9097</v>
      </c>
      <c r="AS187" s="44">
        <f t="shared" si="190"/>
        <v>9100</v>
      </c>
      <c r="AT187" s="44">
        <f t="shared" si="190"/>
        <v>9101</v>
      </c>
      <c r="AU187" s="44">
        <f t="shared" si="190"/>
        <v>9107</v>
      </c>
      <c r="AV187" s="44">
        <f t="shared" si="190"/>
        <v>9111</v>
      </c>
      <c r="AW187" s="44">
        <f t="shared" si="190"/>
        <v>9113</v>
      </c>
      <c r="AX187" s="44">
        <f t="shared" si="190"/>
        <v>9115</v>
      </c>
      <c r="AY187" s="44">
        <f t="shared" si="190"/>
        <v>9117</v>
      </c>
      <c r="AZ187" s="44">
        <f t="shared" si="190"/>
        <v>9118</v>
      </c>
      <c r="BA187" s="44">
        <f t="shared" si="167"/>
        <v>1</v>
      </c>
    </row>
    <row r="188" spans="1:53" ht="15">
      <c r="A188" s="44">
        <f t="shared" si="168"/>
        <v>78</v>
      </c>
      <c r="B188" s="44">
        <f t="shared" si="164"/>
        <v>10</v>
      </c>
      <c r="C188" s="44">
        <f t="shared" si="161"/>
        <v>14</v>
      </c>
      <c r="D188" s="44">
        <f aca="true" t="shared" si="191" ref="D188:R188">IF(C188=0,0,ROUND(IF($E$4/(1+(($E$4-C188)/C188)*EXP(-1*D85))&lt;0,0,$E$4/(1+(($E$4-C188)/C188)*EXP(-1*D85))),0))</f>
        <v>15</v>
      </c>
      <c r="E188" s="44">
        <f t="shared" si="191"/>
        <v>21</v>
      </c>
      <c r="F188" s="44">
        <f t="shared" si="191"/>
        <v>26</v>
      </c>
      <c r="G188" s="44">
        <f t="shared" si="191"/>
        <v>37</v>
      </c>
      <c r="H188" s="44">
        <f t="shared" si="191"/>
        <v>43</v>
      </c>
      <c r="I188" s="44">
        <f t="shared" si="191"/>
        <v>61</v>
      </c>
      <c r="J188" s="44">
        <f t="shared" si="191"/>
        <v>89</v>
      </c>
      <c r="K188" s="44">
        <f t="shared" si="191"/>
        <v>122</v>
      </c>
      <c r="L188" s="44">
        <f t="shared" si="191"/>
        <v>185</v>
      </c>
      <c r="M188" s="44">
        <f t="shared" si="191"/>
        <v>240</v>
      </c>
      <c r="N188" s="44">
        <f t="shared" si="191"/>
        <v>350</v>
      </c>
      <c r="O188" s="44">
        <f t="shared" si="191"/>
        <v>535</v>
      </c>
      <c r="P188" s="44">
        <f t="shared" si="191"/>
        <v>704</v>
      </c>
      <c r="Q188" s="44">
        <f t="shared" si="191"/>
        <v>1049</v>
      </c>
      <c r="R188" s="44">
        <f t="shared" si="191"/>
        <v>1257</v>
      </c>
      <c r="S188" s="44">
        <f aca="true" t="shared" si="192" ref="S188:AZ188">IF(R188=0,0,ROUND(IF($E$4/(1+(($E$4-R188)/R188)*EXP(-1*S85))&lt;0,0,$E$4/(1+(($E$4-R188)/R188)*EXP(-1*S85))),0))</f>
        <v>1745</v>
      </c>
      <c r="T188" s="44">
        <f t="shared" si="192"/>
        <v>2259</v>
      </c>
      <c r="U188" s="44">
        <f t="shared" si="192"/>
        <v>2624</v>
      </c>
      <c r="V188" s="44">
        <f t="shared" si="192"/>
        <v>3179</v>
      </c>
      <c r="W188" s="44">
        <f t="shared" si="192"/>
        <v>3469</v>
      </c>
      <c r="X188" s="44">
        <f t="shared" si="192"/>
        <v>4085</v>
      </c>
      <c r="Y188" s="44">
        <f t="shared" si="192"/>
        <v>4570</v>
      </c>
      <c r="Z188" s="44">
        <f t="shared" si="192"/>
        <v>5144</v>
      </c>
      <c r="AA188" s="44">
        <f t="shared" si="192"/>
        <v>5735</v>
      </c>
      <c r="AB188" s="44">
        <f t="shared" si="192"/>
        <v>6654</v>
      </c>
      <c r="AC188" s="44">
        <f t="shared" si="192"/>
        <v>7086</v>
      </c>
      <c r="AD188" s="44">
        <f t="shared" si="192"/>
        <v>7380</v>
      </c>
      <c r="AE188" s="44">
        <f t="shared" si="192"/>
        <v>7596</v>
      </c>
      <c r="AF188" s="44">
        <f t="shared" si="192"/>
        <v>7945</v>
      </c>
      <c r="AG188" s="44">
        <f t="shared" si="192"/>
        <v>8339</v>
      </c>
      <c r="AH188" s="44">
        <f t="shared" si="192"/>
        <v>8485</v>
      </c>
      <c r="AI188" s="44">
        <f t="shared" si="192"/>
        <v>8540</v>
      </c>
      <c r="AJ188" s="44">
        <f t="shared" si="192"/>
        <v>8731</v>
      </c>
      <c r="AK188" s="44">
        <f t="shared" si="192"/>
        <v>8792</v>
      </c>
      <c r="AL188" s="44">
        <f t="shared" si="192"/>
        <v>8820</v>
      </c>
      <c r="AM188" s="44">
        <f t="shared" si="192"/>
        <v>8857</v>
      </c>
      <c r="AN188" s="44">
        <f t="shared" si="192"/>
        <v>8886</v>
      </c>
      <c r="AO188" s="44">
        <f t="shared" si="192"/>
        <v>8935</v>
      </c>
      <c r="AP188" s="44">
        <f t="shared" si="192"/>
        <v>8958</v>
      </c>
      <c r="AQ188" s="44">
        <f t="shared" si="192"/>
        <v>8996</v>
      </c>
      <c r="AR188" s="44">
        <f t="shared" si="192"/>
        <v>9036</v>
      </c>
      <c r="AS188" s="44">
        <f t="shared" si="192"/>
        <v>9061</v>
      </c>
      <c r="AT188" s="44">
        <f t="shared" si="192"/>
        <v>9075</v>
      </c>
      <c r="AU188" s="44">
        <f t="shared" si="192"/>
        <v>9093</v>
      </c>
      <c r="AV188" s="44">
        <f t="shared" si="192"/>
        <v>9102</v>
      </c>
      <c r="AW188" s="44">
        <f t="shared" si="192"/>
        <v>9107</v>
      </c>
      <c r="AX188" s="44">
        <f t="shared" si="192"/>
        <v>9111</v>
      </c>
      <c r="AY188" s="44">
        <f t="shared" si="192"/>
        <v>9114</v>
      </c>
      <c r="AZ188" s="44">
        <f t="shared" si="192"/>
        <v>9116</v>
      </c>
      <c r="BA188" s="44">
        <f t="shared" si="167"/>
        <v>1</v>
      </c>
    </row>
    <row r="189" spans="1:53" ht="15">
      <c r="A189" s="44">
        <f t="shared" si="168"/>
        <v>79</v>
      </c>
      <c r="B189" s="44">
        <f t="shared" si="164"/>
        <v>10</v>
      </c>
      <c r="C189" s="44">
        <f t="shared" si="161"/>
        <v>13</v>
      </c>
      <c r="D189" s="44">
        <f aca="true" t="shared" si="193" ref="D189:R189">IF(C189=0,0,ROUND(IF($E$4/(1+(($E$4-C189)/C189)*EXP(-1*D86))&lt;0,0,$E$4/(1+(($E$4-C189)/C189)*EXP(-1*D86))),0))</f>
        <v>15</v>
      </c>
      <c r="E189" s="44">
        <f t="shared" si="193"/>
        <v>23</v>
      </c>
      <c r="F189" s="44">
        <f t="shared" si="193"/>
        <v>29</v>
      </c>
      <c r="G189" s="44">
        <f t="shared" si="193"/>
        <v>47</v>
      </c>
      <c r="H189" s="44">
        <f t="shared" si="193"/>
        <v>65</v>
      </c>
      <c r="I189" s="44">
        <f t="shared" si="193"/>
        <v>90</v>
      </c>
      <c r="J189" s="44">
        <f t="shared" si="193"/>
        <v>118</v>
      </c>
      <c r="K189" s="44">
        <f t="shared" si="193"/>
        <v>169</v>
      </c>
      <c r="L189" s="44">
        <f t="shared" si="193"/>
        <v>162</v>
      </c>
      <c r="M189" s="44">
        <f t="shared" si="193"/>
        <v>211</v>
      </c>
      <c r="N189" s="44">
        <f t="shared" si="193"/>
        <v>270</v>
      </c>
      <c r="O189" s="44">
        <f t="shared" si="193"/>
        <v>291</v>
      </c>
      <c r="P189" s="44">
        <f t="shared" si="193"/>
        <v>360</v>
      </c>
      <c r="Q189" s="44">
        <f t="shared" si="193"/>
        <v>456</v>
      </c>
      <c r="R189" s="44">
        <f t="shared" si="193"/>
        <v>555</v>
      </c>
      <c r="S189" s="44">
        <f aca="true" t="shared" si="194" ref="S189:AZ189">IF(R189=0,0,ROUND(IF($E$4/(1+(($E$4-R189)/R189)*EXP(-1*S86))&lt;0,0,$E$4/(1+(($E$4-R189)/R189)*EXP(-1*S86))),0))</f>
        <v>728</v>
      </c>
      <c r="T189" s="44">
        <f t="shared" si="194"/>
        <v>970</v>
      </c>
      <c r="U189" s="44">
        <f t="shared" si="194"/>
        <v>1301</v>
      </c>
      <c r="V189" s="44">
        <f t="shared" si="194"/>
        <v>1679</v>
      </c>
      <c r="W189" s="44">
        <f t="shared" si="194"/>
        <v>1915</v>
      </c>
      <c r="X189" s="44">
        <f t="shared" si="194"/>
        <v>2416</v>
      </c>
      <c r="Y189" s="44">
        <f t="shared" si="194"/>
        <v>3206</v>
      </c>
      <c r="Z189" s="44">
        <f t="shared" si="194"/>
        <v>4166</v>
      </c>
      <c r="AA189" s="44">
        <f t="shared" si="194"/>
        <v>4566</v>
      </c>
      <c r="AB189" s="44">
        <f t="shared" si="194"/>
        <v>5418</v>
      </c>
      <c r="AC189" s="44">
        <f t="shared" si="194"/>
        <v>6101</v>
      </c>
      <c r="AD189" s="44">
        <f t="shared" si="194"/>
        <v>6436</v>
      </c>
      <c r="AE189" s="44">
        <f t="shared" si="194"/>
        <v>7173</v>
      </c>
      <c r="AF189" s="44">
        <f t="shared" si="194"/>
        <v>7759</v>
      </c>
      <c r="AG189" s="44">
        <f t="shared" si="194"/>
        <v>7983</v>
      </c>
      <c r="AH189" s="44">
        <f t="shared" si="194"/>
        <v>8169</v>
      </c>
      <c r="AI189" s="44">
        <f t="shared" si="194"/>
        <v>8463</v>
      </c>
      <c r="AJ189" s="44">
        <f t="shared" si="194"/>
        <v>8619</v>
      </c>
      <c r="AK189" s="44">
        <f t="shared" si="194"/>
        <v>8733</v>
      </c>
      <c r="AL189" s="44">
        <f t="shared" si="194"/>
        <v>8863</v>
      </c>
      <c r="AM189" s="44">
        <f t="shared" si="194"/>
        <v>8956</v>
      </c>
      <c r="AN189" s="44">
        <f t="shared" si="194"/>
        <v>9003</v>
      </c>
      <c r="AO189" s="44">
        <f t="shared" si="194"/>
        <v>9028</v>
      </c>
      <c r="AP189" s="44">
        <f t="shared" si="194"/>
        <v>9059</v>
      </c>
      <c r="AQ189" s="44">
        <f t="shared" si="194"/>
        <v>9081</v>
      </c>
      <c r="AR189" s="44">
        <f t="shared" si="194"/>
        <v>9088</v>
      </c>
      <c r="AS189" s="44">
        <f t="shared" si="194"/>
        <v>9095</v>
      </c>
      <c r="AT189" s="44">
        <f t="shared" si="194"/>
        <v>9101</v>
      </c>
      <c r="AU189" s="44">
        <f t="shared" si="194"/>
        <v>9108</v>
      </c>
      <c r="AV189" s="44">
        <f t="shared" si="194"/>
        <v>9111</v>
      </c>
      <c r="AW189" s="44">
        <f t="shared" si="194"/>
        <v>9115</v>
      </c>
      <c r="AX189" s="44">
        <f t="shared" si="194"/>
        <v>9117</v>
      </c>
      <c r="AY189" s="44">
        <f t="shared" si="194"/>
        <v>9118</v>
      </c>
      <c r="AZ189" s="44">
        <f t="shared" si="194"/>
        <v>9119</v>
      </c>
      <c r="BA189" s="44">
        <f t="shared" si="167"/>
        <v>1</v>
      </c>
    </row>
    <row r="190" spans="1:53" ht="15">
      <c r="A190" s="44">
        <f t="shared" si="168"/>
        <v>80</v>
      </c>
      <c r="B190" s="44">
        <f t="shared" si="164"/>
        <v>10</v>
      </c>
      <c r="C190" s="44">
        <f t="shared" si="161"/>
        <v>12</v>
      </c>
      <c r="D190" s="44">
        <f aca="true" t="shared" si="195" ref="D190:R190">IF(C190=0,0,ROUND(IF($E$4/(1+(($E$4-C190)/C190)*EXP(-1*D87))&lt;0,0,$E$4/(1+(($E$4-C190)/C190)*EXP(-1*D87))),0))</f>
        <v>16</v>
      </c>
      <c r="E190" s="44">
        <f t="shared" si="195"/>
        <v>23</v>
      </c>
      <c r="F190" s="44">
        <f t="shared" si="195"/>
        <v>36</v>
      </c>
      <c r="G190" s="44">
        <f t="shared" si="195"/>
        <v>54</v>
      </c>
      <c r="H190" s="44">
        <f t="shared" si="195"/>
        <v>65</v>
      </c>
      <c r="I190" s="44">
        <f t="shared" si="195"/>
        <v>86</v>
      </c>
      <c r="J190" s="44">
        <f t="shared" si="195"/>
        <v>119</v>
      </c>
      <c r="K190" s="44">
        <f t="shared" si="195"/>
        <v>173</v>
      </c>
      <c r="L190" s="44">
        <f t="shared" si="195"/>
        <v>231</v>
      </c>
      <c r="M190" s="44">
        <f t="shared" si="195"/>
        <v>268</v>
      </c>
      <c r="N190" s="44">
        <f t="shared" si="195"/>
        <v>383</v>
      </c>
      <c r="O190" s="44">
        <f t="shared" si="195"/>
        <v>546</v>
      </c>
      <c r="P190" s="44">
        <f t="shared" si="195"/>
        <v>696</v>
      </c>
      <c r="Q190" s="44">
        <f t="shared" si="195"/>
        <v>872</v>
      </c>
      <c r="R190" s="44">
        <f t="shared" si="195"/>
        <v>1336</v>
      </c>
      <c r="S190" s="44">
        <f aca="true" t="shared" si="196" ref="S190:AZ190">IF(R190=0,0,ROUND(IF($E$4/(1+(($E$4-R190)/R190)*EXP(-1*S87))&lt;0,0,$E$4/(1+(($E$4-R190)/R190)*EXP(-1*S87))),0))</f>
        <v>1593</v>
      </c>
      <c r="T190" s="44">
        <f t="shared" si="196"/>
        <v>2184</v>
      </c>
      <c r="U190" s="44">
        <f t="shared" si="196"/>
        <v>2881</v>
      </c>
      <c r="V190" s="44">
        <f t="shared" si="196"/>
        <v>3513</v>
      </c>
      <c r="W190" s="44">
        <f t="shared" si="196"/>
        <v>4304</v>
      </c>
      <c r="X190" s="44">
        <f t="shared" si="196"/>
        <v>4805</v>
      </c>
      <c r="Y190" s="44">
        <f t="shared" si="196"/>
        <v>5953</v>
      </c>
      <c r="Z190" s="44">
        <f t="shared" si="196"/>
        <v>6350</v>
      </c>
      <c r="AA190" s="44">
        <f t="shared" si="196"/>
        <v>6982</v>
      </c>
      <c r="AB190" s="44">
        <f t="shared" si="196"/>
        <v>7531</v>
      </c>
      <c r="AC190" s="44">
        <f t="shared" si="196"/>
        <v>8010</v>
      </c>
      <c r="AD190" s="44">
        <f t="shared" si="196"/>
        <v>8363</v>
      </c>
      <c r="AE190" s="44">
        <f t="shared" si="196"/>
        <v>8537</v>
      </c>
      <c r="AF190" s="44">
        <f t="shared" si="196"/>
        <v>8685</v>
      </c>
      <c r="AG190" s="44">
        <f t="shared" si="196"/>
        <v>8878</v>
      </c>
      <c r="AH190" s="44">
        <f t="shared" si="196"/>
        <v>8961</v>
      </c>
      <c r="AI190" s="44">
        <f t="shared" si="196"/>
        <v>9009</v>
      </c>
      <c r="AJ190" s="44">
        <f t="shared" si="196"/>
        <v>9031</v>
      </c>
      <c r="AK190" s="44">
        <f t="shared" si="196"/>
        <v>9056</v>
      </c>
      <c r="AL190" s="44">
        <f t="shared" si="196"/>
        <v>9073</v>
      </c>
      <c r="AM190" s="44">
        <f t="shared" si="196"/>
        <v>9092</v>
      </c>
      <c r="AN190" s="44">
        <f t="shared" si="196"/>
        <v>9101</v>
      </c>
      <c r="AO190" s="44">
        <f t="shared" si="196"/>
        <v>9104</v>
      </c>
      <c r="AP190" s="44">
        <f t="shared" si="196"/>
        <v>9110</v>
      </c>
      <c r="AQ190" s="44">
        <f t="shared" si="196"/>
        <v>9115</v>
      </c>
      <c r="AR190" s="44">
        <f t="shared" si="196"/>
        <v>9117</v>
      </c>
      <c r="AS190" s="44">
        <f t="shared" si="196"/>
        <v>9118</v>
      </c>
      <c r="AT190" s="44">
        <f t="shared" si="196"/>
        <v>9119</v>
      </c>
      <c r="AU190" s="44">
        <f t="shared" si="196"/>
        <v>9120</v>
      </c>
      <c r="AV190" s="44">
        <f t="shared" si="196"/>
        <v>9120</v>
      </c>
      <c r="AW190" s="44">
        <f t="shared" si="196"/>
        <v>9120</v>
      </c>
      <c r="AX190" s="44">
        <f t="shared" si="196"/>
        <v>9120</v>
      </c>
      <c r="AY190" s="44">
        <f t="shared" si="196"/>
        <v>9120</v>
      </c>
      <c r="AZ190" s="44">
        <f t="shared" si="196"/>
        <v>9120</v>
      </c>
      <c r="BA190" s="44">
        <f t="shared" si="167"/>
        <v>1</v>
      </c>
    </row>
    <row r="191" spans="1:53" ht="15">
      <c r="A191" s="44">
        <f t="shared" si="168"/>
        <v>81</v>
      </c>
      <c r="B191" s="44">
        <f t="shared" si="164"/>
        <v>10</v>
      </c>
      <c r="C191" s="44">
        <f t="shared" si="161"/>
        <v>14</v>
      </c>
      <c r="D191" s="44">
        <f aca="true" t="shared" si="197" ref="D191:R191">IF(C191=0,0,ROUND(IF($E$4/(1+(($E$4-C191)/C191)*EXP(-1*D88))&lt;0,0,$E$4/(1+(($E$4-C191)/C191)*EXP(-1*D88))),0))</f>
        <v>21</v>
      </c>
      <c r="E191" s="44">
        <f t="shared" si="197"/>
        <v>29</v>
      </c>
      <c r="F191" s="44">
        <f t="shared" si="197"/>
        <v>39</v>
      </c>
      <c r="G191" s="44">
        <f t="shared" si="197"/>
        <v>66</v>
      </c>
      <c r="H191" s="44">
        <f t="shared" si="197"/>
        <v>81</v>
      </c>
      <c r="I191" s="44">
        <f t="shared" si="197"/>
        <v>114</v>
      </c>
      <c r="J191" s="44">
        <f t="shared" si="197"/>
        <v>172</v>
      </c>
      <c r="K191" s="44">
        <f t="shared" si="197"/>
        <v>216</v>
      </c>
      <c r="L191" s="44">
        <f t="shared" si="197"/>
        <v>297</v>
      </c>
      <c r="M191" s="44">
        <f t="shared" si="197"/>
        <v>357</v>
      </c>
      <c r="N191" s="44">
        <f t="shared" si="197"/>
        <v>597</v>
      </c>
      <c r="O191" s="44">
        <f t="shared" si="197"/>
        <v>805</v>
      </c>
      <c r="P191" s="44">
        <f t="shared" si="197"/>
        <v>999</v>
      </c>
      <c r="Q191" s="44">
        <f t="shared" si="197"/>
        <v>1329</v>
      </c>
      <c r="R191" s="44">
        <f t="shared" si="197"/>
        <v>1708</v>
      </c>
      <c r="S191" s="44">
        <f aca="true" t="shared" si="198" ref="S191:AZ191">IF(R191=0,0,ROUND(IF($E$4/(1+(($E$4-R191)/R191)*EXP(-1*S88))&lt;0,0,$E$4/(1+(($E$4-R191)/R191)*EXP(-1*S88))),0))</f>
        <v>2330</v>
      </c>
      <c r="T191" s="44">
        <f t="shared" si="198"/>
        <v>3140</v>
      </c>
      <c r="U191" s="44">
        <f t="shared" si="198"/>
        <v>3616</v>
      </c>
      <c r="V191" s="44">
        <f t="shared" si="198"/>
        <v>4875</v>
      </c>
      <c r="W191" s="44">
        <f t="shared" si="198"/>
        <v>5457</v>
      </c>
      <c r="X191" s="44">
        <f t="shared" si="198"/>
        <v>6089</v>
      </c>
      <c r="Y191" s="44">
        <f t="shared" si="198"/>
        <v>6720</v>
      </c>
      <c r="Z191" s="44">
        <f t="shared" si="198"/>
        <v>7005</v>
      </c>
      <c r="AA191" s="44">
        <f t="shared" si="198"/>
        <v>7653</v>
      </c>
      <c r="AB191" s="44">
        <f t="shared" si="198"/>
        <v>8194</v>
      </c>
      <c r="AC191" s="44">
        <f t="shared" si="198"/>
        <v>8396</v>
      </c>
      <c r="AD191" s="44">
        <f t="shared" si="198"/>
        <v>8620</v>
      </c>
      <c r="AE191" s="44">
        <f t="shared" si="198"/>
        <v>8718</v>
      </c>
      <c r="AF191" s="44">
        <f t="shared" si="198"/>
        <v>8824</v>
      </c>
      <c r="AG191" s="44">
        <f t="shared" si="198"/>
        <v>8913</v>
      </c>
      <c r="AH191" s="44">
        <f t="shared" si="198"/>
        <v>8987</v>
      </c>
      <c r="AI191" s="44">
        <f t="shared" si="198"/>
        <v>9000</v>
      </c>
      <c r="AJ191" s="44">
        <f t="shared" si="198"/>
        <v>9003</v>
      </c>
      <c r="AK191" s="44">
        <f t="shared" si="198"/>
        <v>9035</v>
      </c>
      <c r="AL191" s="44">
        <f t="shared" si="198"/>
        <v>9065</v>
      </c>
      <c r="AM191" s="44">
        <f t="shared" si="198"/>
        <v>9079</v>
      </c>
      <c r="AN191" s="44">
        <f t="shared" si="198"/>
        <v>9088</v>
      </c>
      <c r="AO191" s="44">
        <f t="shared" si="198"/>
        <v>9095</v>
      </c>
      <c r="AP191" s="44">
        <f t="shared" si="198"/>
        <v>9101</v>
      </c>
      <c r="AQ191" s="44">
        <f t="shared" si="198"/>
        <v>9103</v>
      </c>
      <c r="AR191" s="44">
        <f t="shared" si="198"/>
        <v>9104</v>
      </c>
      <c r="AS191" s="44">
        <f t="shared" si="198"/>
        <v>9110</v>
      </c>
      <c r="AT191" s="44">
        <f t="shared" si="198"/>
        <v>9115</v>
      </c>
      <c r="AU191" s="44">
        <f t="shared" si="198"/>
        <v>9117</v>
      </c>
      <c r="AV191" s="44">
        <f t="shared" si="198"/>
        <v>9118</v>
      </c>
      <c r="AW191" s="44">
        <f t="shared" si="198"/>
        <v>9119</v>
      </c>
      <c r="AX191" s="44">
        <f t="shared" si="198"/>
        <v>9120</v>
      </c>
      <c r="AY191" s="44">
        <f t="shared" si="198"/>
        <v>9120</v>
      </c>
      <c r="AZ191" s="44">
        <f t="shared" si="198"/>
        <v>9120</v>
      </c>
      <c r="BA191" s="44">
        <f t="shared" si="167"/>
        <v>1</v>
      </c>
    </row>
    <row r="192" spans="1:53" ht="15">
      <c r="A192" s="44">
        <f t="shared" si="168"/>
        <v>82</v>
      </c>
      <c r="B192" s="44">
        <f t="shared" si="164"/>
        <v>10</v>
      </c>
      <c r="C192" s="44">
        <f t="shared" si="161"/>
        <v>16</v>
      </c>
      <c r="D192" s="44">
        <f aca="true" t="shared" si="199" ref="D192:R192">IF(C192=0,0,ROUND(IF($E$4/(1+(($E$4-C192)/C192)*EXP(-1*D89))&lt;0,0,$E$4/(1+(($E$4-C192)/C192)*EXP(-1*D89))),0))</f>
        <v>23</v>
      </c>
      <c r="E192" s="44">
        <f t="shared" si="199"/>
        <v>22</v>
      </c>
      <c r="F192" s="44">
        <f t="shared" si="199"/>
        <v>29</v>
      </c>
      <c r="G192" s="44">
        <f t="shared" si="199"/>
        <v>37</v>
      </c>
      <c r="H192" s="44">
        <f t="shared" si="199"/>
        <v>46</v>
      </c>
      <c r="I192" s="44">
        <f t="shared" si="199"/>
        <v>65</v>
      </c>
      <c r="J192" s="44">
        <f t="shared" si="199"/>
        <v>74</v>
      </c>
      <c r="K192" s="44">
        <f t="shared" si="199"/>
        <v>86</v>
      </c>
      <c r="L192" s="44">
        <f t="shared" si="199"/>
        <v>117</v>
      </c>
      <c r="M192" s="44">
        <f t="shared" si="199"/>
        <v>197</v>
      </c>
      <c r="N192" s="44">
        <f t="shared" si="199"/>
        <v>256</v>
      </c>
      <c r="O192" s="44">
        <f t="shared" si="199"/>
        <v>350</v>
      </c>
      <c r="P192" s="44">
        <f t="shared" si="199"/>
        <v>466</v>
      </c>
      <c r="Q192" s="44">
        <f t="shared" si="199"/>
        <v>779</v>
      </c>
      <c r="R192" s="44">
        <f t="shared" si="199"/>
        <v>1101</v>
      </c>
      <c r="S192" s="44">
        <f aca="true" t="shared" si="200" ref="S192:AZ192">IF(R192=0,0,ROUND(IF($E$4/(1+(($E$4-R192)/R192)*EXP(-1*S89))&lt;0,0,$E$4/(1+(($E$4-R192)/R192)*EXP(-1*S89))),0))</f>
        <v>1450</v>
      </c>
      <c r="T192" s="44">
        <f t="shared" si="200"/>
        <v>1567</v>
      </c>
      <c r="U192" s="44">
        <f t="shared" si="200"/>
        <v>2095</v>
      </c>
      <c r="V192" s="44">
        <f t="shared" si="200"/>
        <v>2893</v>
      </c>
      <c r="W192" s="44">
        <f t="shared" si="200"/>
        <v>3848</v>
      </c>
      <c r="X192" s="44">
        <f t="shared" si="200"/>
        <v>4705</v>
      </c>
      <c r="Y192" s="44">
        <f t="shared" si="200"/>
        <v>5374</v>
      </c>
      <c r="Z192" s="44">
        <f t="shared" si="200"/>
        <v>6098</v>
      </c>
      <c r="AA192" s="44">
        <f t="shared" si="200"/>
        <v>6718</v>
      </c>
      <c r="AB192" s="44">
        <f t="shared" si="200"/>
        <v>7212</v>
      </c>
      <c r="AC192" s="44">
        <f t="shared" si="200"/>
        <v>7531</v>
      </c>
      <c r="AD192" s="44">
        <f t="shared" si="200"/>
        <v>7905</v>
      </c>
      <c r="AE192" s="44">
        <f t="shared" si="200"/>
        <v>8196</v>
      </c>
      <c r="AF192" s="44">
        <f t="shared" si="200"/>
        <v>8443</v>
      </c>
      <c r="AG192" s="44">
        <f t="shared" si="200"/>
        <v>8579</v>
      </c>
      <c r="AH192" s="44">
        <f t="shared" si="200"/>
        <v>8699</v>
      </c>
      <c r="AI192" s="44">
        <f t="shared" si="200"/>
        <v>8748</v>
      </c>
      <c r="AJ192" s="44">
        <f t="shared" si="200"/>
        <v>8885</v>
      </c>
      <c r="AK192" s="44">
        <f t="shared" si="200"/>
        <v>8963</v>
      </c>
      <c r="AL192" s="44">
        <f t="shared" si="200"/>
        <v>9013</v>
      </c>
      <c r="AM192" s="44">
        <f t="shared" si="200"/>
        <v>9041</v>
      </c>
      <c r="AN192" s="44">
        <f t="shared" si="200"/>
        <v>9070</v>
      </c>
      <c r="AO192" s="44">
        <f t="shared" si="200"/>
        <v>9091</v>
      </c>
      <c r="AP192" s="44">
        <f t="shared" si="200"/>
        <v>9097</v>
      </c>
      <c r="AQ192" s="44">
        <f t="shared" si="200"/>
        <v>9105</v>
      </c>
      <c r="AR192" s="44">
        <f t="shared" si="200"/>
        <v>9110</v>
      </c>
      <c r="AS192" s="44">
        <f t="shared" si="200"/>
        <v>9112</v>
      </c>
      <c r="AT192" s="44">
        <f t="shared" si="200"/>
        <v>9114</v>
      </c>
      <c r="AU192" s="44">
        <f t="shared" si="200"/>
        <v>9115</v>
      </c>
      <c r="AV192" s="44">
        <f t="shared" si="200"/>
        <v>9115</v>
      </c>
      <c r="AW192" s="44">
        <f t="shared" si="200"/>
        <v>9117</v>
      </c>
      <c r="AX192" s="44">
        <f t="shared" si="200"/>
        <v>9118</v>
      </c>
      <c r="AY192" s="44">
        <f t="shared" si="200"/>
        <v>9119</v>
      </c>
      <c r="AZ192" s="44">
        <f t="shared" si="200"/>
        <v>9119</v>
      </c>
      <c r="BA192" s="44">
        <f t="shared" si="167"/>
        <v>1</v>
      </c>
    </row>
    <row r="193" spans="1:53" ht="15">
      <c r="A193" s="44">
        <f t="shared" si="168"/>
        <v>83</v>
      </c>
      <c r="B193" s="44">
        <f t="shared" si="164"/>
        <v>10</v>
      </c>
      <c r="C193" s="44">
        <f t="shared" si="161"/>
        <v>14</v>
      </c>
      <c r="D193" s="44">
        <f aca="true" t="shared" si="201" ref="D193:R193">IF(C193=0,0,ROUND(IF($E$4/(1+(($E$4-C193)/C193)*EXP(-1*D90))&lt;0,0,$E$4/(1+(($E$4-C193)/C193)*EXP(-1*D90))),0))</f>
        <v>20</v>
      </c>
      <c r="E193" s="44">
        <f t="shared" si="201"/>
        <v>28</v>
      </c>
      <c r="F193" s="44">
        <f t="shared" si="201"/>
        <v>40</v>
      </c>
      <c r="G193" s="44">
        <f t="shared" si="201"/>
        <v>47</v>
      </c>
      <c r="H193" s="44">
        <f t="shared" si="201"/>
        <v>60</v>
      </c>
      <c r="I193" s="44">
        <f t="shared" si="201"/>
        <v>75</v>
      </c>
      <c r="J193" s="44">
        <f t="shared" si="201"/>
        <v>108</v>
      </c>
      <c r="K193" s="44">
        <f t="shared" si="201"/>
        <v>164</v>
      </c>
      <c r="L193" s="44">
        <f t="shared" si="201"/>
        <v>197</v>
      </c>
      <c r="M193" s="44">
        <f t="shared" si="201"/>
        <v>209</v>
      </c>
      <c r="N193" s="44">
        <f t="shared" si="201"/>
        <v>315</v>
      </c>
      <c r="O193" s="44">
        <f t="shared" si="201"/>
        <v>326</v>
      </c>
      <c r="P193" s="44">
        <f t="shared" si="201"/>
        <v>440</v>
      </c>
      <c r="Q193" s="44">
        <f t="shared" si="201"/>
        <v>643</v>
      </c>
      <c r="R193" s="44">
        <f t="shared" si="201"/>
        <v>957</v>
      </c>
      <c r="S193" s="44">
        <f aca="true" t="shared" si="202" ref="S193:AZ193">IF(R193=0,0,ROUND(IF($E$4/(1+(($E$4-R193)/R193)*EXP(-1*S90))&lt;0,0,$E$4/(1+(($E$4-R193)/R193)*EXP(-1*S90))),0))</f>
        <v>1531</v>
      </c>
      <c r="T193" s="44">
        <f t="shared" si="202"/>
        <v>1984</v>
      </c>
      <c r="U193" s="44">
        <f t="shared" si="202"/>
        <v>2697</v>
      </c>
      <c r="V193" s="44">
        <f t="shared" si="202"/>
        <v>3512</v>
      </c>
      <c r="W193" s="44">
        <f t="shared" si="202"/>
        <v>3853</v>
      </c>
      <c r="X193" s="44">
        <f t="shared" si="202"/>
        <v>4946</v>
      </c>
      <c r="Y193" s="44">
        <f t="shared" si="202"/>
        <v>5695</v>
      </c>
      <c r="Z193" s="44">
        <f t="shared" si="202"/>
        <v>6546</v>
      </c>
      <c r="AA193" s="44">
        <f t="shared" si="202"/>
        <v>6987</v>
      </c>
      <c r="AB193" s="44">
        <f t="shared" si="202"/>
        <v>7606</v>
      </c>
      <c r="AC193" s="44">
        <f t="shared" si="202"/>
        <v>7895</v>
      </c>
      <c r="AD193" s="44">
        <f t="shared" si="202"/>
        <v>8217</v>
      </c>
      <c r="AE193" s="44">
        <f t="shared" si="202"/>
        <v>8415</v>
      </c>
      <c r="AF193" s="44">
        <f t="shared" si="202"/>
        <v>8572</v>
      </c>
      <c r="AG193" s="44">
        <f t="shared" si="202"/>
        <v>8710</v>
      </c>
      <c r="AH193" s="44">
        <f t="shared" si="202"/>
        <v>8812</v>
      </c>
      <c r="AI193" s="44">
        <f t="shared" si="202"/>
        <v>8879</v>
      </c>
      <c r="AJ193" s="44">
        <f t="shared" si="202"/>
        <v>8956</v>
      </c>
      <c r="AK193" s="44">
        <f t="shared" si="202"/>
        <v>8990</v>
      </c>
      <c r="AL193" s="44">
        <f t="shared" si="202"/>
        <v>9019</v>
      </c>
      <c r="AM193" s="44">
        <f t="shared" si="202"/>
        <v>9051</v>
      </c>
      <c r="AN193" s="44">
        <f t="shared" si="202"/>
        <v>9065</v>
      </c>
      <c r="AO193" s="44">
        <f t="shared" si="202"/>
        <v>9077</v>
      </c>
      <c r="AP193" s="44">
        <f t="shared" si="202"/>
        <v>9082</v>
      </c>
      <c r="AQ193" s="44">
        <f t="shared" si="202"/>
        <v>9089</v>
      </c>
      <c r="AR193" s="44">
        <f t="shared" si="202"/>
        <v>9099</v>
      </c>
      <c r="AS193" s="44">
        <f t="shared" si="202"/>
        <v>9102</v>
      </c>
      <c r="AT193" s="44">
        <f t="shared" si="202"/>
        <v>9106</v>
      </c>
      <c r="AU193" s="44">
        <f t="shared" si="202"/>
        <v>9110</v>
      </c>
      <c r="AV193" s="44">
        <f t="shared" si="202"/>
        <v>9114</v>
      </c>
      <c r="AW193" s="44">
        <f t="shared" si="202"/>
        <v>9116</v>
      </c>
      <c r="AX193" s="44">
        <f t="shared" si="202"/>
        <v>9118</v>
      </c>
      <c r="AY193" s="44">
        <f t="shared" si="202"/>
        <v>9119</v>
      </c>
      <c r="AZ193" s="44">
        <f t="shared" si="202"/>
        <v>9120</v>
      </c>
      <c r="BA193" s="44">
        <f t="shared" si="167"/>
        <v>1</v>
      </c>
    </row>
    <row r="194" spans="1:53" ht="15">
      <c r="A194" s="44">
        <f t="shared" si="168"/>
        <v>84</v>
      </c>
      <c r="B194" s="44">
        <f t="shared" si="164"/>
        <v>10</v>
      </c>
      <c r="C194" s="44">
        <f t="shared" si="161"/>
        <v>13</v>
      </c>
      <c r="D194" s="44">
        <f aca="true" t="shared" si="203" ref="D194:R194">IF(C194=0,0,ROUND(IF($E$4/(1+(($E$4-C194)/C194)*EXP(-1*D91))&lt;0,0,$E$4/(1+(($E$4-C194)/C194)*EXP(-1*D91))),0))</f>
        <v>18</v>
      </c>
      <c r="E194" s="44">
        <f t="shared" si="203"/>
        <v>28</v>
      </c>
      <c r="F194" s="44">
        <f t="shared" si="203"/>
        <v>32</v>
      </c>
      <c r="G194" s="44">
        <f t="shared" si="203"/>
        <v>36</v>
      </c>
      <c r="H194" s="44">
        <f t="shared" si="203"/>
        <v>41</v>
      </c>
      <c r="I194" s="44">
        <f t="shared" si="203"/>
        <v>53</v>
      </c>
      <c r="J194" s="44">
        <f t="shared" si="203"/>
        <v>72</v>
      </c>
      <c r="K194" s="44">
        <f t="shared" si="203"/>
        <v>78</v>
      </c>
      <c r="L194" s="44">
        <f t="shared" si="203"/>
        <v>106</v>
      </c>
      <c r="M194" s="44">
        <f t="shared" si="203"/>
        <v>164</v>
      </c>
      <c r="N194" s="44">
        <f t="shared" si="203"/>
        <v>255</v>
      </c>
      <c r="O194" s="44">
        <f t="shared" si="203"/>
        <v>313</v>
      </c>
      <c r="P194" s="44">
        <f t="shared" si="203"/>
        <v>343</v>
      </c>
      <c r="Q194" s="44">
        <f t="shared" si="203"/>
        <v>495</v>
      </c>
      <c r="R194" s="44">
        <f t="shared" si="203"/>
        <v>714</v>
      </c>
      <c r="S194" s="44">
        <f aca="true" t="shared" si="204" ref="S194:AZ194">IF(R194=0,0,ROUND(IF($E$4/(1+(($E$4-R194)/R194)*EXP(-1*S91))&lt;0,0,$E$4/(1+(($E$4-R194)/R194)*EXP(-1*S91))),0))</f>
        <v>707</v>
      </c>
      <c r="T194" s="44">
        <f t="shared" si="204"/>
        <v>919</v>
      </c>
      <c r="U194" s="44">
        <f t="shared" si="204"/>
        <v>1280</v>
      </c>
      <c r="V194" s="44">
        <f t="shared" si="204"/>
        <v>1886</v>
      </c>
      <c r="W194" s="44">
        <f t="shared" si="204"/>
        <v>2350</v>
      </c>
      <c r="X194" s="44">
        <f t="shared" si="204"/>
        <v>2749</v>
      </c>
      <c r="Y194" s="44">
        <f t="shared" si="204"/>
        <v>3225</v>
      </c>
      <c r="Z194" s="44">
        <f t="shared" si="204"/>
        <v>4435</v>
      </c>
      <c r="AA194" s="44">
        <f t="shared" si="204"/>
        <v>5163</v>
      </c>
      <c r="AB194" s="44">
        <f t="shared" si="204"/>
        <v>6107</v>
      </c>
      <c r="AC194" s="44">
        <f t="shared" si="204"/>
        <v>6488</v>
      </c>
      <c r="AD194" s="44">
        <f t="shared" si="204"/>
        <v>6984</v>
      </c>
      <c r="AE194" s="44">
        <f t="shared" si="204"/>
        <v>7469</v>
      </c>
      <c r="AF194" s="44">
        <f t="shared" si="204"/>
        <v>7859</v>
      </c>
      <c r="AG194" s="44">
        <f t="shared" si="204"/>
        <v>8112</v>
      </c>
      <c r="AH194" s="44">
        <f t="shared" si="204"/>
        <v>8289</v>
      </c>
      <c r="AI194" s="44">
        <f t="shared" si="204"/>
        <v>8447</v>
      </c>
      <c r="AJ194" s="44">
        <f t="shared" si="204"/>
        <v>8622</v>
      </c>
      <c r="AK194" s="44">
        <f t="shared" si="204"/>
        <v>8776</v>
      </c>
      <c r="AL194" s="44">
        <f t="shared" si="204"/>
        <v>8889</v>
      </c>
      <c r="AM194" s="44">
        <f t="shared" si="204"/>
        <v>8949</v>
      </c>
      <c r="AN194" s="44">
        <f t="shared" si="204"/>
        <v>9007</v>
      </c>
      <c r="AO194" s="44">
        <f t="shared" si="204"/>
        <v>9033</v>
      </c>
      <c r="AP194" s="44">
        <f t="shared" si="204"/>
        <v>9046</v>
      </c>
      <c r="AQ194" s="44">
        <f t="shared" si="204"/>
        <v>9066</v>
      </c>
      <c r="AR194" s="44">
        <f t="shared" si="204"/>
        <v>9059</v>
      </c>
      <c r="AS194" s="44">
        <f t="shared" si="204"/>
        <v>9074</v>
      </c>
      <c r="AT194" s="44">
        <f t="shared" si="204"/>
        <v>9095</v>
      </c>
      <c r="AU194" s="44">
        <f t="shared" si="204"/>
        <v>9099</v>
      </c>
      <c r="AV194" s="44">
        <f t="shared" si="204"/>
        <v>9103</v>
      </c>
      <c r="AW194" s="44">
        <f t="shared" si="204"/>
        <v>9109</v>
      </c>
      <c r="AX194" s="44">
        <f t="shared" si="204"/>
        <v>9112</v>
      </c>
      <c r="AY194" s="44">
        <f t="shared" si="204"/>
        <v>9114</v>
      </c>
      <c r="AZ194" s="44">
        <f t="shared" si="204"/>
        <v>9116</v>
      </c>
      <c r="BA194" s="44">
        <f t="shared" si="167"/>
        <v>1</v>
      </c>
    </row>
    <row r="195" spans="1:53" ht="15">
      <c r="A195" s="44">
        <f t="shared" si="168"/>
        <v>85</v>
      </c>
      <c r="B195" s="44">
        <f t="shared" si="164"/>
        <v>10</v>
      </c>
      <c r="C195" s="44">
        <f t="shared" si="161"/>
        <v>14</v>
      </c>
      <c r="D195" s="44">
        <f aca="true" t="shared" si="205" ref="D195:R195">IF(C195=0,0,ROUND(IF($E$4/(1+(($E$4-C195)/C195)*EXP(-1*D92))&lt;0,0,$E$4/(1+(($E$4-C195)/C195)*EXP(-1*D92))),0))</f>
        <v>17</v>
      </c>
      <c r="E195" s="44">
        <f t="shared" si="205"/>
        <v>21</v>
      </c>
      <c r="F195" s="44">
        <f t="shared" si="205"/>
        <v>30</v>
      </c>
      <c r="G195" s="44">
        <f t="shared" si="205"/>
        <v>47</v>
      </c>
      <c r="H195" s="44">
        <f t="shared" si="205"/>
        <v>89</v>
      </c>
      <c r="I195" s="44">
        <f t="shared" si="205"/>
        <v>123</v>
      </c>
      <c r="J195" s="44">
        <f t="shared" si="205"/>
        <v>201</v>
      </c>
      <c r="K195" s="44">
        <f t="shared" si="205"/>
        <v>301</v>
      </c>
      <c r="L195" s="44">
        <f t="shared" si="205"/>
        <v>443</v>
      </c>
      <c r="M195" s="44">
        <f t="shared" si="205"/>
        <v>531</v>
      </c>
      <c r="N195" s="44">
        <f t="shared" si="205"/>
        <v>644</v>
      </c>
      <c r="O195" s="44">
        <f t="shared" si="205"/>
        <v>1027</v>
      </c>
      <c r="P195" s="44">
        <f t="shared" si="205"/>
        <v>1327</v>
      </c>
      <c r="Q195" s="44">
        <f t="shared" si="205"/>
        <v>2011</v>
      </c>
      <c r="R195" s="44">
        <f t="shared" si="205"/>
        <v>2810</v>
      </c>
      <c r="S195" s="44">
        <f aca="true" t="shared" si="206" ref="S195:AZ195">IF(R195=0,0,ROUND(IF($E$4/(1+(($E$4-R195)/R195)*EXP(-1*S92))&lt;0,0,$E$4/(1+(($E$4-R195)/R195)*EXP(-1*S92))),0))</f>
        <v>3479</v>
      </c>
      <c r="T195" s="44">
        <f t="shared" si="206"/>
        <v>4523</v>
      </c>
      <c r="U195" s="44">
        <f t="shared" si="206"/>
        <v>5469</v>
      </c>
      <c r="V195" s="44">
        <f t="shared" si="206"/>
        <v>6107</v>
      </c>
      <c r="W195" s="44">
        <f t="shared" si="206"/>
        <v>6881</v>
      </c>
      <c r="X195" s="44">
        <f t="shared" si="206"/>
        <v>7157</v>
      </c>
      <c r="Y195" s="44">
        <f t="shared" si="206"/>
        <v>7701</v>
      </c>
      <c r="Z195" s="44">
        <f t="shared" si="206"/>
        <v>7988</v>
      </c>
      <c r="AA195" s="44">
        <f t="shared" si="206"/>
        <v>8345</v>
      </c>
      <c r="AB195" s="44">
        <f t="shared" si="206"/>
        <v>8567</v>
      </c>
      <c r="AC195" s="44">
        <f t="shared" si="206"/>
        <v>8690</v>
      </c>
      <c r="AD195" s="44">
        <f t="shared" si="206"/>
        <v>8830</v>
      </c>
      <c r="AE195" s="44">
        <f t="shared" si="206"/>
        <v>8880</v>
      </c>
      <c r="AF195" s="44">
        <f t="shared" si="206"/>
        <v>8923</v>
      </c>
      <c r="AG195" s="44">
        <f t="shared" si="206"/>
        <v>8999</v>
      </c>
      <c r="AH195" s="44">
        <f t="shared" si="206"/>
        <v>9036</v>
      </c>
      <c r="AI195" s="44">
        <f t="shared" si="206"/>
        <v>9059</v>
      </c>
      <c r="AJ195" s="44">
        <f t="shared" si="206"/>
        <v>9076</v>
      </c>
      <c r="AK195" s="44">
        <f t="shared" si="206"/>
        <v>9087</v>
      </c>
      <c r="AL195" s="44">
        <f t="shared" si="206"/>
        <v>9098</v>
      </c>
      <c r="AM195" s="44">
        <f t="shared" si="206"/>
        <v>9102</v>
      </c>
      <c r="AN195" s="44">
        <f t="shared" si="206"/>
        <v>9109</v>
      </c>
      <c r="AO195" s="44">
        <f t="shared" si="206"/>
        <v>9112</v>
      </c>
      <c r="AP195" s="44">
        <f t="shared" si="206"/>
        <v>9114</v>
      </c>
      <c r="AQ195" s="44">
        <f t="shared" si="206"/>
        <v>9116</v>
      </c>
      <c r="AR195" s="44">
        <f t="shared" si="206"/>
        <v>9118</v>
      </c>
      <c r="AS195" s="44">
        <f t="shared" si="206"/>
        <v>9119</v>
      </c>
      <c r="AT195" s="44">
        <f t="shared" si="206"/>
        <v>9120</v>
      </c>
      <c r="AU195" s="44">
        <f t="shared" si="206"/>
        <v>9120</v>
      </c>
      <c r="AV195" s="44">
        <f t="shared" si="206"/>
        <v>9120</v>
      </c>
      <c r="AW195" s="44">
        <f t="shared" si="206"/>
        <v>9120</v>
      </c>
      <c r="AX195" s="44">
        <f t="shared" si="206"/>
        <v>9120</v>
      </c>
      <c r="AY195" s="44">
        <f t="shared" si="206"/>
        <v>9120</v>
      </c>
      <c r="AZ195" s="44">
        <f t="shared" si="206"/>
        <v>9120</v>
      </c>
      <c r="BA195" s="44">
        <f t="shared" si="167"/>
        <v>1</v>
      </c>
    </row>
    <row r="196" spans="1:53" ht="15">
      <c r="A196" s="44">
        <f t="shared" si="168"/>
        <v>86</v>
      </c>
      <c r="B196" s="44">
        <f t="shared" si="164"/>
        <v>10</v>
      </c>
      <c r="C196" s="44">
        <f t="shared" si="161"/>
        <v>13</v>
      </c>
      <c r="D196" s="44">
        <f aca="true" t="shared" si="207" ref="D196:R196">IF(C196=0,0,ROUND(IF($E$4/(1+(($E$4-C196)/C196)*EXP(-1*D93))&lt;0,0,$E$4/(1+(($E$4-C196)/C196)*EXP(-1*D93))),0))</f>
        <v>15</v>
      </c>
      <c r="E196" s="44">
        <f t="shared" si="207"/>
        <v>20</v>
      </c>
      <c r="F196" s="44">
        <f t="shared" si="207"/>
        <v>25</v>
      </c>
      <c r="G196" s="44">
        <f t="shared" si="207"/>
        <v>43</v>
      </c>
      <c r="H196" s="44">
        <f t="shared" si="207"/>
        <v>58</v>
      </c>
      <c r="I196" s="44">
        <f t="shared" si="207"/>
        <v>84</v>
      </c>
      <c r="J196" s="44">
        <f t="shared" si="207"/>
        <v>141</v>
      </c>
      <c r="K196" s="44">
        <f t="shared" si="207"/>
        <v>193</v>
      </c>
      <c r="L196" s="44">
        <f t="shared" si="207"/>
        <v>275</v>
      </c>
      <c r="M196" s="44">
        <f t="shared" si="207"/>
        <v>265</v>
      </c>
      <c r="N196" s="44">
        <f t="shared" si="207"/>
        <v>445</v>
      </c>
      <c r="O196" s="44">
        <f t="shared" si="207"/>
        <v>573</v>
      </c>
      <c r="P196" s="44">
        <f t="shared" si="207"/>
        <v>898</v>
      </c>
      <c r="Q196" s="44">
        <f t="shared" si="207"/>
        <v>1232</v>
      </c>
      <c r="R196" s="44">
        <f t="shared" si="207"/>
        <v>1761</v>
      </c>
      <c r="S196" s="44">
        <f aca="true" t="shared" si="208" ref="S196:AZ196">IF(R196=0,0,ROUND(IF($E$4/(1+(($E$4-R196)/R196)*EXP(-1*S93))&lt;0,0,$E$4/(1+(($E$4-R196)/R196)*EXP(-1*S93))),0))</f>
        <v>2284</v>
      </c>
      <c r="T196" s="44">
        <f t="shared" si="208"/>
        <v>2595</v>
      </c>
      <c r="U196" s="44">
        <f t="shared" si="208"/>
        <v>2571</v>
      </c>
      <c r="V196" s="44">
        <f t="shared" si="208"/>
        <v>2746</v>
      </c>
      <c r="W196" s="44">
        <f t="shared" si="208"/>
        <v>3409</v>
      </c>
      <c r="X196" s="44">
        <f t="shared" si="208"/>
        <v>3785</v>
      </c>
      <c r="Y196" s="44">
        <f t="shared" si="208"/>
        <v>4822</v>
      </c>
      <c r="Z196" s="44">
        <f t="shared" si="208"/>
        <v>5525</v>
      </c>
      <c r="AA196" s="44">
        <f t="shared" si="208"/>
        <v>6446</v>
      </c>
      <c r="AB196" s="44">
        <f t="shared" si="208"/>
        <v>7166</v>
      </c>
      <c r="AC196" s="44">
        <f t="shared" si="208"/>
        <v>7773</v>
      </c>
      <c r="AD196" s="44">
        <f t="shared" si="208"/>
        <v>8060</v>
      </c>
      <c r="AE196" s="44">
        <f t="shared" si="208"/>
        <v>8233</v>
      </c>
      <c r="AF196" s="44">
        <f t="shared" si="208"/>
        <v>8412</v>
      </c>
      <c r="AG196" s="44">
        <f t="shared" si="208"/>
        <v>8598</v>
      </c>
      <c r="AH196" s="44">
        <f t="shared" si="208"/>
        <v>8777</v>
      </c>
      <c r="AI196" s="44">
        <f t="shared" si="208"/>
        <v>8834</v>
      </c>
      <c r="AJ196" s="44">
        <f t="shared" si="208"/>
        <v>8890</v>
      </c>
      <c r="AK196" s="44">
        <f t="shared" si="208"/>
        <v>8951</v>
      </c>
      <c r="AL196" s="44">
        <f t="shared" si="208"/>
        <v>8967</v>
      </c>
      <c r="AM196" s="44">
        <f t="shared" si="208"/>
        <v>9020</v>
      </c>
      <c r="AN196" s="44">
        <f t="shared" si="208"/>
        <v>9051</v>
      </c>
      <c r="AO196" s="44">
        <f t="shared" si="208"/>
        <v>9068</v>
      </c>
      <c r="AP196" s="44">
        <f t="shared" si="208"/>
        <v>9087</v>
      </c>
      <c r="AQ196" s="44">
        <f t="shared" si="208"/>
        <v>9095</v>
      </c>
      <c r="AR196" s="44">
        <f t="shared" si="208"/>
        <v>9098</v>
      </c>
      <c r="AS196" s="44">
        <f t="shared" si="208"/>
        <v>9107</v>
      </c>
      <c r="AT196" s="44">
        <f t="shared" si="208"/>
        <v>9109</v>
      </c>
      <c r="AU196" s="44">
        <f t="shared" si="208"/>
        <v>9110</v>
      </c>
      <c r="AV196" s="44">
        <f t="shared" si="208"/>
        <v>9111</v>
      </c>
      <c r="AW196" s="44">
        <f t="shared" si="208"/>
        <v>9115</v>
      </c>
      <c r="AX196" s="44">
        <f t="shared" si="208"/>
        <v>9116</v>
      </c>
      <c r="AY196" s="44">
        <f t="shared" si="208"/>
        <v>9117</v>
      </c>
      <c r="AZ196" s="44">
        <f t="shared" si="208"/>
        <v>9118</v>
      </c>
      <c r="BA196" s="44">
        <f t="shared" si="167"/>
        <v>1</v>
      </c>
    </row>
    <row r="197" spans="1:53" ht="15">
      <c r="A197" s="44">
        <f t="shared" si="168"/>
        <v>87</v>
      </c>
      <c r="B197" s="44">
        <f t="shared" si="164"/>
        <v>10</v>
      </c>
      <c r="C197" s="44">
        <f t="shared" si="161"/>
        <v>14</v>
      </c>
      <c r="D197" s="44">
        <f aca="true" t="shared" si="209" ref="D197:R197">IF(C197=0,0,ROUND(IF($E$4/(1+(($E$4-C197)/C197)*EXP(-1*D94))&lt;0,0,$E$4/(1+(($E$4-C197)/C197)*EXP(-1*D94))),0))</f>
        <v>23</v>
      </c>
      <c r="E197" s="44">
        <f t="shared" si="209"/>
        <v>29</v>
      </c>
      <c r="F197" s="44">
        <f t="shared" si="209"/>
        <v>48</v>
      </c>
      <c r="G197" s="44">
        <f t="shared" si="209"/>
        <v>84</v>
      </c>
      <c r="H197" s="44">
        <f t="shared" si="209"/>
        <v>109</v>
      </c>
      <c r="I197" s="44">
        <f t="shared" si="209"/>
        <v>167</v>
      </c>
      <c r="J197" s="44">
        <f t="shared" si="209"/>
        <v>252</v>
      </c>
      <c r="K197" s="44">
        <f t="shared" si="209"/>
        <v>291</v>
      </c>
      <c r="L197" s="44">
        <f t="shared" si="209"/>
        <v>394</v>
      </c>
      <c r="M197" s="44">
        <f t="shared" si="209"/>
        <v>486</v>
      </c>
      <c r="N197" s="44">
        <f t="shared" si="209"/>
        <v>545</v>
      </c>
      <c r="O197" s="44">
        <f t="shared" si="209"/>
        <v>743</v>
      </c>
      <c r="P197" s="44">
        <f t="shared" si="209"/>
        <v>1195</v>
      </c>
      <c r="Q197" s="44">
        <f t="shared" si="209"/>
        <v>1512</v>
      </c>
      <c r="R197" s="44">
        <f t="shared" si="209"/>
        <v>1959</v>
      </c>
      <c r="S197" s="44">
        <f aca="true" t="shared" si="210" ref="S197:AZ197">IF(R197=0,0,ROUND(IF($E$4/(1+(($E$4-R197)/R197)*EXP(-1*S94))&lt;0,0,$E$4/(1+(($E$4-R197)/R197)*EXP(-1*S94))),0))</f>
        <v>2406</v>
      </c>
      <c r="T197" s="44">
        <f t="shared" si="210"/>
        <v>3644</v>
      </c>
      <c r="U197" s="44">
        <f t="shared" si="210"/>
        <v>4574</v>
      </c>
      <c r="V197" s="44">
        <f t="shared" si="210"/>
        <v>5599</v>
      </c>
      <c r="W197" s="44">
        <f t="shared" si="210"/>
        <v>6418</v>
      </c>
      <c r="X197" s="44">
        <f t="shared" si="210"/>
        <v>7045</v>
      </c>
      <c r="Y197" s="44">
        <f t="shared" si="210"/>
        <v>7576</v>
      </c>
      <c r="Z197" s="44">
        <f t="shared" si="210"/>
        <v>8016</v>
      </c>
      <c r="AA197" s="44">
        <f t="shared" si="210"/>
        <v>8217</v>
      </c>
      <c r="AB197" s="44">
        <f t="shared" si="210"/>
        <v>8481</v>
      </c>
      <c r="AC197" s="44">
        <f t="shared" si="210"/>
        <v>8585</v>
      </c>
      <c r="AD197" s="44">
        <f t="shared" si="210"/>
        <v>8782</v>
      </c>
      <c r="AE197" s="44">
        <f t="shared" si="210"/>
        <v>8878</v>
      </c>
      <c r="AF197" s="44">
        <f t="shared" si="210"/>
        <v>8945</v>
      </c>
      <c r="AG197" s="44">
        <f t="shared" si="210"/>
        <v>8986</v>
      </c>
      <c r="AH197" s="44">
        <f t="shared" si="210"/>
        <v>9026</v>
      </c>
      <c r="AI197" s="44">
        <f t="shared" si="210"/>
        <v>9056</v>
      </c>
      <c r="AJ197" s="44">
        <f t="shared" si="210"/>
        <v>9071</v>
      </c>
      <c r="AK197" s="44">
        <f t="shared" si="210"/>
        <v>9078</v>
      </c>
      <c r="AL197" s="44">
        <f t="shared" si="210"/>
        <v>9090</v>
      </c>
      <c r="AM197" s="44">
        <f t="shared" si="210"/>
        <v>9105</v>
      </c>
      <c r="AN197" s="44">
        <f t="shared" si="210"/>
        <v>9106</v>
      </c>
      <c r="AO197" s="44">
        <f t="shared" si="210"/>
        <v>9110</v>
      </c>
      <c r="AP197" s="44">
        <f t="shared" si="210"/>
        <v>9111</v>
      </c>
      <c r="AQ197" s="44">
        <f t="shared" si="210"/>
        <v>9112</v>
      </c>
      <c r="AR197" s="44">
        <f t="shared" si="210"/>
        <v>9116</v>
      </c>
      <c r="AS197" s="44">
        <f t="shared" si="210"/>
        <v>9117</v>
      </c>
      <c r="AT197" s="44">
        <f t="shared" si="210"/>
        <v>9118</v>
      </c>
      <c r="AU197" s="44">
        <f t="shared" si="210"/>
        <v>9118</v>
      </c>
      <c r="AV197" s="44">
        <f t="shared" si="210"/>
        <v>9119</v>
      </c>
      <c r="AW197" s="44">
        <f t="shared" si="210"/>
        <v>9120</v>
      </c>
      <c r="AX197" s="44">
        <f t="shared" si="210"/>
        <v>9120</v>
      </c>
      <c r="AY197" s="44">
        <f t="shared" si="210"/>
        <v>9120</v>
      </c>
      <c r="AZ197" s="44">
        <f t="shared" si="210"/>
        <v>9120</v>
      </c>
      <c r="BA197" s="44">
        <f t="shared" si="167"/>
        <v>1</v>
      </c>
    </row>
    <row r="198" spans="1:53" ht="15">
      <c r="A198" s="44">
        <f t="shared" si="168"/>
        <v>88</v>
      </c>
      <c r="B198" s="44">
        <f t="shared" si="164"/>
        <v>10</v>
      </c>
      <c r="C198" s="44">
        <f t="shared" si="161"/>
        <v>14</v>
      </c>
      <c r="D198" s="44">
        <f aca="true" t="shared" si="211" ref="D198:R198">IF(C198=0,0,ROUND(IF($E$4/(1+(($E$4-C198)/C198)*EXP(-1*D95))&lt;0,0,$E$4/(1+(($E$4-C198)/C198)*EXP(-1*D95))),0))</f>
        <v>21</v>
      </c>
      <c r="E198" s="44">
        <f t="shared" si="211"/>
        <v>30</v>
      </c>
      <c r="F198" s="44">
        <f t="shared" si="211"/>
        <v>40</v>
      </c>
      <c r="G198" s="44">
        <f t="shared" si="211"/>
        <v>58</v>
      </c>
      <c r="H198" s="44">
        <f t="shared" si="211"/>
        <v>96</v>
      </c>
      <c r="I198" s="44">
        <f t="shared" si="211"/>
        <v>121</v>
      </c>
      <c r="J198" s="44">
        <f t="shared" si="211"/>
        <v>165</v>
      </c>
      <c r="K198" s="44">
        <f t="shared" si="211"/>
        <v>301</v>
      </c>
      <c r="L198" s="44">
        <f t="shared" si="211"/>
        <v>560</v>
      </c>
      <c r="M198" s="44">
        <f t="shared" si="211"/>
        <v>759</v>
      </c>
      <c r="N198" s="44">
        <f t="shared" si="211"/>
        <v>1194</v>
      </c>
      <c r="O198" s="44">
        <f t="shared" si="211"/>
        <v>1825</v>
      </c>
      <c r="P198" s="44">
        <f t="shared" si="211"/>
        <v>2403</v>
      </c>
      <c r="Q198" s="44">
        <f t="shared" si="211"/>
        <v>2860</v>
      </c>
      <c r="R198" s="44">
        <f t="shared" si="211"/>
        <v>3420</v>
      </c>
      <c r="S198" s="44">
        <f aca="true" t="shared" si="212" ref="S198:AZ198">IF(R198=0,0,ROUND(IF($E$4/(1+(($E$4-R198)/R198)*EXP(-1*S95))&lt;0,0,$E$4/(1+(($E$4-R198)/R198)*EXP(-1*S95))),0))</f>
        <v>3787</v>
      </c>
      <c r="T198" s="44">
        <f t="shared" si="212"/>
        <v>3955</v>
      </c>
      <c r="U198" s="44">
        <f t="shared" si="212"/>
        <v>4770</v>
      </c>
      <c r="V198" s="44">
        <f t="shared" si="212"/>
        <v>5793</v>
      </c>
      <c r="W198" s="44">
        <f t="shared" si="212"/>
        <v>6231</v>
      </c>
      <c r="X198" s="44">
        <f t="shared" si="212"/>
        <v>6761</v>
      </c>
      <c r="Y198" s="44">
        <f t="shared" si="212"/>
        <v>7370</v>
      </c>
      <c r="Z198" s="44">
        <f t="shared" si="212"/>
        <v>7949</v>
      </c>
      <c r="AA198" s="44">
        <f t="shared" si="212"/>
        <v>8246</v>
      </c>
      <c r="AB198" s="44">
        <f t="shared" si="212"/>
        <v>8439</v>
      </c>
      <c r="AC198" s="44">
        <f t="shared" si="212"/>
        <v>8625</v>
      </c>
      <c r="AD198" s="44">
        <f t="shared" si="212"/>
        <v>8663</v>
      </c>
      <c r="AE198" s="44">
        <f t="shared" si="212"/>
        <v>8755</v>
      </c>
      <c r="AF198" s="44">
        <f t="shared" si="212"/>
        <v>8885</v>
      </c>
      <c r="AG198" s="44">
        <f t="shared" si="212"/>
        <v>8894</v>
      </c>
      <c r="AH198" s="44">
        <f t="shared" si="212"/>
        <v>8954</v>
      </c>
      <c r="AI198" s="44">
        <f t="shared" si="212"/>
        <v>9010</v>
      </c>
      <c r="AJ198" s="44">
        <f t="shared" si="212"/>
        <v>9033</v>
      </c>
      <c r="AK198" s="44">
        <f t="shared" si="212"/>
        <v>9040</v>
      </c>
      <c r="AL198" s="44">
        <f t="shared" si="212"/>
        <v>9066</v>
      </c>
      <c r="AM198" s="44">
        <f t="shared" si="212"/>
        <v>9080</v>
      </c>
      <c r="AN198" s="44">
        <f t="shared" si="212"/>
        <v>9095</v>
      </c>
      <c r="AO198" s="44">
        <f t="shared" si="212"/>
        <v>9102</v>
      </c>
      <c r="AP198" s="44">
        <f t="shared" si="212"/>
        <v>9106</v>
      </c>
      <c r="AQ198" s="44">
        <f t="shared" si="212"/>
        <v>9109</v>
      </c>
      <c r="AR198" s="44">
        <f t="shared" si="212"/>
        <v>9113</v>
      </c>
      <c r="AS198" s="44">
        <f t="shared" si="212"/>
        <v>9114</v>
      </c>
      <c r="AT198" s="44">
        <f t="shared" si="212"/>
        <v>9116</v>
      </c>
      <c r="AU198" s="44">
        <f t="shared" si="212"/>
        <v>9117</v>
      </c>
      <c r="AV198" s="44">
        <f t="shared" si="212"/>
        <v>9118</v>
      </c>
      <c r="AW198" s="44">
        <f t="shared" si="212"/>
        <v>9119</v>
      </c>
      <c r="AX198" s="44">
        <f t="shared" si="212"/>
        <v>9120</v>
      </c>
      <c r="AY198" s="44">
        <f t="shared" si="212"/>
        <v>9120</v>
      </c>
      <c r="AZ198" s="44">
        <f t="shared" si="212"/>
        <v>9120</v>
      </c>
      <c r="BA198" s="44">
        <f t="shared" si="167"/>
        <v>1</v>
      </c>
    </row>
    <row r="199" spans="1:53" ht="15">
      <c r="A199" s="44">
        <f t="shared" si="168"/>
        <v>89</v>
      </c>
      <c r="B199" s="44">
        <f t="shared" si="164"/>
        <v>10</v>
      </c>
      <c r="C199" s="44">
        <f t="shared" si="161"/>
        <v>11</v>
      </c>
      <c r="D199" s="44">
        <f aca="true" t="shared" si="213" ref="D199:R199">IF(C199=0,0,ROUND(IF($E$4/(1+(($E$4-C199)/C199)*EXP(-1*D96))&lt;0,0,$E$4/(1+(($E$4-C199)/C199)*EXP(-1*D96))),0))</f>
        <v>15</v>
      </c>
      <c r="E199" s="44">
        <f t="shared" si="213"/>
        <v>21</v>
      </c>
      <c r="F199" s="44">
        <f t="shared" si="213"/>
        <v>29</v>
      </c>
      <c r="G199" s="44">
        <f t="shared" si="213"/>
        <v>42</v>
      </c>
      <c r="H199" s="44">
        <f t="shared" si="213"/>
        <v>65</v>
      </c>
      <c r="I199" s="44">
        <f t="shared" si="213"/>
        <v>108</v>
      </c>
      <c r="J199" s="44">
        <f t="shared" si="213"/>
        <v>122</v>
      </c>
      <c r="K199" s="44">
        <f t="shared" si="213"/>
        <v>151</v>
      </c>
      <c r="L199" s="44">
        <f t="shared" si="213"/>
        <v>186</v>
      </c>
      <c r="M199" s="44">
        <f t="shared" si="213"/>
        <v>223</v>
      </c>
      <c r="N199" s="44">
        <f t="shared" si="213"/>
        <v>315</v>
      </c>
      <c r="O199" s="44">
        <f t="shared" si="213"/>
        <v>363</v>
      </c>
      <c r="P199" s="44">
        <f t="shared" si="213"/>
        <v>573</v>
      </c>
      <c r="Q199" s="44">
        <f t="shared" si="213"/>
        <v>836</v>
      </c>
      <c r="R199" s="44">
        <f t="shared" si="213"/>
        <v>1179</v>
      </c>
      <c r="S199" s="44">
        <f aca="true" t="shared" si="214" ref="S199:AZ199">IF(R199=0,0,ROUND(IF($E$4/(1+(($E$4-R199)/R199)*EXP(-1*S96))&lt;0,0,$E$4/(1+(($E$4-R199)/R199)*EXP(-1*S96))),0))</f>
        <v>1728</v>
      </c>
      <c r="T199" s="44">
        <f t="shared" si="214"/>
        <v>2225</v>
      </c>
      <c r="U199" s="44">
        <f t="shared" si="214"/>
        <v>2460</v>
      </c>
      <c r="V199" s="44">
        <f t="shared" si="214"/>
        <v>3017</v>
      </c>
      <c r="W199" s="44">
        <f t="shared" si="214"/>
        <v>3498</v>
      </c>
      <c r="X199" s="44">
        <f t="shared" si="214"/>
        <v>4402</v>
      </c>
      <c r="Y199" s="44">
        <f t="shared" si="214"/>
        <v>5243</v>
      </c>
      <c r="Z199" s="44">
        <f t="shared" si="214"/>
        <v>6087</v>
      </c>
      <c r="AA199" s="44">
        <f t="shared" si="214"/>
        <v>6863</v>
      </c>
      <c r="AB199" s="44">
        <f t="shared" si="214"/>
        <v>7469</v>
      </c>
      <c r="AC199" s="44">
        <f t="shared" si="214"/>
        <v>7699</v>
      </c>
      <c r="AD199" s="44">
        <f t="shared" si="214"/>
        <v>8117</v>
      </c>
      <c r="AE199" s="44">
        <f t="shared" si="214"/>
        <v>8356</v>
      </c>
      <c r="AF199" s="44">
        <f t="shared" si="214"/>
        <v>8623</v>
      </c>
      <c r="AG199" s="44">
        <f t="shared" si="214"/>
        <v>8818</v>
      </c>
      <c r="AH199" s="44">
        <f t="shared" si="214"/>
        <v>8908</v>
      </c>
      <c r="AI199" s="44">
        <f t="shared" si="214"/>
        <v>8979</v>
      </c>
      <c r="AJ199" s="44">
        <f t="shared" si="214"/>
        <v>9027</v>
      </c>
      <c r="AK199" s="44">
        <f t="shared" si="214"/>
        <v>9050</v>
      </c>
      <c r="AL199" s="44">
        <f t="shared" si="214"/>
        <v>9075</v>
      </c>
      <c r="AM199" s="44">
        <f t="shared" si="214"/>
        <v>9089</v>
      </c>
      <c r="AN199" s="44">
        <f t="shared" si="214"/>
        <v>9097</v>
      </c>
      <c r="AO199" s="44">
        <f t="shared" si="214"/>
        <v>9104</v>
      </c>
      <c r="AP199" s="44">
        <f t="shared" si="214"/>
        <v>9110</v>
      </c>
      <c r="AQ199" s="44">
        <f t="shared" si="214"/>
        <v>9112</v>
      </c>
      <c r="AR199" s="44">
        <f t="shared" si="214"/>
        <v>9115</v>
      </c>
      <c r="AS199" s="44">
        <f t="shared" si="214"/>
        <v>9116</v>
      </c>
      <c r="AT199" s="44">
        <f t="shared" si="214"/>
        <v>9118</v>
      </c>
      <c r="AU199" s="44">
        <f t="shared" si="214"/>
        <v>9119</v>
      </c>
      <c r="AV199" s="44">
        <f t="shared" si="214"/>
        <v>9120</v>
      </c>
      <c r="AW199" s="44">
        <f t="shared" si="214"/>
        <v>9120</v>
      </c>
      <c r="AX199" s="44">
        <f t="shared" si="214"/>
        <v>9120</v>
      </c>
      <c r="AY199" s="44">
        <f t="shared" si="214"/>
        <v>9120</v>
      </c>
      <c r="AZ199" s="44">
        <f t="shared" si="214"/>
        <v>9120</v>
      </c>
      <c r="BA199" s="44">
        <f t="shared" si="167"/>
        <v>1</v>
      </c>
    </row>
    <row r="200" spans="1:53" ht="15">
      <c r="A200" s="44">
        <f t="shared" si="168"/>
        <v>90</v>
      </c>
      <c r="B200" s="44">
        <f t="shared" si="164"/>
        <v>10</v>
      </c>
      <c r="C200" s="44">
        <f t="shared" si="161"/>
        <v>16</v>
      </c>
      <c r="D200" s="44">
        <f aca="true" t="shared" si="215" ref="D200:R200">IF(C200=0,0,ROUND(IF($E$4/(1+(($E$4-C200)/C200)*EXP(-1*D97))&lt;0,0,$E$4/(1+(($E$4-C200)/C200)*EXP(-1*D97))),0))</f>
        <v>24</v>
      </c>
      <c r="E200" s="44">
        <f t="shared" si="215"/>
        <v>37</v>
      </c>
      <c r="F200" s="44">
        <f t="shared" si="215"/>
        <v>58</v>
      </c>
      <c r="G200" s="44">
        <f t="shared" si="215"/>
        <v>94</v>
      </c>
      <c r="H200" s="44">
        <f t="shared" si="215"/>
        <v>149</v>
      </c>
      <c r="I200" s="44">
        <f t="shared" si="215"/>
        <v>202</v>
      </c>
      <c r="J200" s="44">
        <f t="shared" si="215"/>
        <v>246</v>
      </c>
      <c r="K200" s="44">
        <f t="shared" si="215"/>
        <v>392</v>
      </c>
      <c r="L200" s="44">
        <f t="shared" si="215"/>
        <v>577</v>
      </c>
      <c r="M200" s="44">
        <f t="shared" si="215"/>
        <v>682</v>
      </c>
      <c r="N200" s="44">
        <f t="shared" si="215"/>
        <v>753</v>
      </c>
      <c r="O200" s="44">
        <f t="shared" si="215"/>
        <v>1026</v>
      </c>
      <c r="P200" s="44">
        <f t="shared" si="215"/>
        <v>1357</v>
      </c>
      <c r="Q200" s="44">
        <f t="shared" si="215"/>
        <v>1809</v>
      </c>
      <c r="R200" s="44">
        <f t="shared" si="215"/>
        <v>2025</v>
      </c>
      <c r="S200" s="44">
        <f aca="true" t="shared" si="216" ref="S200:AZ200">IF(R200=0,0,ROUND(IF($E$4/(1+(($E$4-R200)/R200)*EXP(-1*S97))&lt;0,0,$E$4/(1+(($E$4-R200)/R200)*EXP(-1*S97))),0))</f>
        <v>2468</v>
      </c>
      <c r="T200" s="44">
        <f t="shared" si="216"/>
        <v>3086</v>
      </c>
      <c r="U200" s="44">
        <f t="shared" si="216"/>
        <v>4008</v>
      </c>
      <c r="V200" s="44">
        <f t="shared" si="216"/>
        <v>4264</v>
      </c>
      <c r="W200" s="44">
        <f t="shared" si="216"/>
        <v>4988</v>
      </c>
      <c r="X200" s="44">
        <f t="shared" si="216"/>
        <v>5965</v>
      </c>
      <c r="Y200" s="44">
        <f t="shared" si="216"/>
        <v>6488</v>
      </c>
      <c r="Z200" s="44">
        <f t="shared" si="216"/>
        <v>6840</v>
      </c>
      <c r="AA200" s="44">
        <f t="shared" si="216"/>
        <v>7251</v>
      </c>
      <c r="AB200" s="44">
        <f t="shared" si="216"/>
        <v>7575</v>
      </c>
      <c r="AC200" s="44">
        <f t="shared" si="216"/>
        <v>7730</v>
      </c>
      <c r="AD200" s="44">
        <f t="shared" si="216"/>
        <v>7950</v>
      </c>
      <c r="AE200" s="44">
        <f t="shared" si="216"/>
        <v>8211</v>
      </c>
      <c r="AF200" s="44">
        <f t="shared" si="216"/>
        <v>8442</v>
      </c>
      <c r="AG200" s="44">
        <f t="shared" si="216"/>
        <v>8655</v>
      </c>
      <c r="AH200" s="44">
        <f t="shared" si="216"/>
        <v>8798</v>
      </c>
      <c r="AI200" s="44">
        <f t="shared" si="216"/>
        <v>8879</v>
      </c>
      <c r="AJ200" s="44">
        <f t="shared" si="216"/>
        <v>8959</v>
      </c>
      <c r="AK200" s="44">
        <f t="shared" si="216"/>
        <v>8974</v>
      </c>
      <c r="AL200" s="44">
        <f t="shared" si="216"/>
        <v>9019</v>
      </c>
      <c r="AM200" s="44">
        <f t="shared" si="216"/>
        <v>9049</v>
      </c>
      <c r="AN200" s="44">
        <f t="shared" si="216"/>
        <v>9068</v>
      </c>
      <c r="AO200" s="44">
        <f t="shared" si="216"/>
        <v>9082</v>
      </c>
      <c r="AP200" s="44">
        <f t="shared" si="216"/>
        <v>9091</v>
      </c>
      <c r="AQ200" s="44">
        <f t="shared" si="216"/>
        <v>9099</v>
      </c>
      <c r="AR200" s="44">
        <f t="shared" si="216"/>
        <v>9102</v>
      </c>
      <c r="AS200" s="44">
        <f t="shared" si="216"/>
        <v>9110</v>
      </c>
      <c r="AT200" s="44">
        <f t="shared" si="216"/>
        <v>9114</v>
      </c>
      <c r="AU200" s="44">
        <f t="shared" si="216"/>
        <v>9116</v>
      </c>
      <c r="AV200" s="44">
        <f t="shared" si="216"/>
        <v>9117</v>
      </c>
      <c r="AW200" s="44">
        <f t="shared" si="216"/>
        <v>9118</v>
      </c>
      <c r="AX200" s="44">
        <f t="shared" si="216"/>
        <v>9119</v>
      </c>
      <c r="AY200" s="44">
        <f t="shared" si="216"/>
        <v>9119</v>
      </c>
      <c r="AZ200" s="44">
        <f t="shared" si="216"/>
        <v>9120</v>
      </c>
      <c r="BA200" s="44">
        <f t="shared" si="167"/>
        <v>1</v>
      </c>
    </row>
    <row r="201" spans="1:53" ht="15">
      <c r="A201" s="44">
        <f t="shared" si="168"/>
        <v>91</v>
      </c>
      <c r="B201" s="44">
        <f t="shared" si="164"/>
        <v>10</v>
      </c>
      <c r="C201" s="44">
        <f t="shared" si="161"/>
        <v>14</v>
      </c>
      <c r="D201" s="44">
        <f aca="true" t="shared" si="217" ref="D201:R201">IF(C201=0,0,ROUND(IF($E$4/(1+(($E$4-C201)/C201)*EXP(-1*D98))&lt;0,0,$E$4/(1+(($E$4-C201)/C201)*EXP(-1*D98))),0))</f>
        <v>19</v>
      </c>
      <c r="E201" s="44">
        <f t="shared" si="217"/>
        <v>20</v>
      </c>
      <c r="F201" s="44">
        <f t="shared" si="217"/>
        <v>23</v>
      </c>
      <c r="G201" s="44">
        <f t="shared" si="217"/>
        <v>24</v>
      </c>
      <c r="H201" s="44">
        <f t="shared" si="217"/>
        <v>35</v>
      </c>
      <c r="I201" s="44">
        <f t="shared" si="217"/>
        <v>54</v>
      </c>
      <c r="J201" s="44">
        <f t="shared" si="217"/>
        <v>54</v>
      </c>
      <c r="K201" s="44">
        <f t="shared" si="217"/>
        <v>73</v>
      </c>
      <c r="L201" s="44">
        <f t="shared" si="217"/>
        <v>85</v>
      </c>
      <c r="M201" s="44">
        <f t="shared" si="217"/>
        <v>132</v>
      </c>
      <c r="N201" s="44">
        <f t="shared" si="217"/>
        <v>158</v>
      </c>
      <c r="O201" s="44">
        <f t="shared" si="217"/>
        <v>204</v>
      </c>
      <c r="P201" s="44">
        <f t="shared" si="217"/>
        <v>278</v>
      </c>
      <c r="Q201" s="44">
        <f t="shared" si="217"/>
        <v>408</v>
      </c>
      <c r="R201" s="44">
        <f t="shared" si="217"/>
        <v>722</v>
      </c>
      <c r="S201" s="44">
        <f aca="true" t="shared" si="218" ref="S201:AZ201">IF(R201=0,0,ROUND(IF($E$4/(1+(($E$4-R201)/R201)*EXP(-1*S98))&lt;0,0,$E$4/(1+(($E$4-R201)/R201)*EXP(-1*S98))),0))</f>
        <v>994</v>
      </c>
      <c r="T201" s="44">
        <f t="shared" si="218"/>
        <v>1079</v>
      </c>
      <c r="U201" s="44">
        <f t="shared" si="218"/>
        <v>1178</v>
      </c>
      <c r="V201" s="44">
        <f t="shared" si="218"/>
        <v>1438</v>
      </c>
      <c r="W201" s="44">
        <f t="shared" si="218"/>
        <v>1823</v>
      </c>
      <c r="X201" s="44">
        <f t="shared" si="218"/>
        <v>2472</v>
      </c>
      <c r="Y201" s="44">
        <f t="shared" si="218"/>
        <v>3181</v>
      </c>
      <c r="Z201" s="44">
        <f t="shared" si="218"/>
        <v>3737</v>
      </c>
      <c r="AA201" s="44">
        <f t="shared" si="218"/>
        <v>4291</v>
      </c>
      <c r="AB201" s="44">
        <f t="shared" si="218"/>
        <v>4469</v>
      </c>
      <c r="AC201" s="44">
        <f t="shared" si="218"/>
        <v>5069</v>
      </c>
      <c r="AD201" s="44">
        <f t="shared" si="218"/>
        <v>5988</v>
      </c>
      <c r="AE201" s="44">
        <f t="shared" si="218"/>
        <v>6845</v>
      </c>
      <c r="AF201" s="44">
        <f t="shared" si="218"/>
        <v>7509</v>
      </c>
      <c r="AG201" s="44">
        <f t="shared" si="218"/>
        <v>7911</v>
      </c>
      <c r="AH201" s="44">
        <f t="shared" si="218"/>
        <v>8018</v>
      </c>
      <c r="AI201" s="44">
        <f t="shared" si="218"/>
        <v>8288</v>
      </c>
      <c r="AJ201" s="44">
        <f t="shared" si="218"/>
        <v>8368</v>
      </c>
      <c r="AK201" s="44">
        <f t="shared" si="218"/>
        <v>8623</v>
      </c>
      <c r="AL201" s="44">
        <f t="shared" si="218"/>
        <v>8690</v>
      </c>
      <c r="AM201" s="44">
        <f t="shared" si="218"/>
        <v>8819</v>
      </c>
      <c r="AN201" s="44">
        <f t="shared" si="218"/>
        <v>8877</v>
      </c>
      <c r="AO201" s="44">
        <f t="shared" si="218"/>
        <v>8947</v>
      </c>
      <c r="AP201" s="44">
        <f t="shared" si="218"/>
        <v>8995</v>
      </c>
      <c r="AQ201" s="44">
        <f t="shared" si="218"/>
        <v>9016</v>
      </c>
      <c r="AR201" s="44">
        <f t="shared" si="218"/>
        <v>9038</v>
      </c>
      <c r="AS201" s="44">
        <f t="shared" si="218"/>
        <v>9066</v>
      </c>
      <c r="AT201" s="44">
        <f t="shared" si="218"/>
        <v>9077</v>
      </c>
      <c r="AU201" s="44">
        <f t="shared" si="218"/>
        <v>9088</v>
      </c>
      <c r="AV201" s="44">
        <f t="shared" si="218"/>
        <v>9103</v>
      </c>
      <c r="AW201" s="44">
        <f t="shared" si="218"/>
        <v>9106</v>
      </c>
      <c r="AX201" s="44">
        <f t="shared" si="218"/>
        <v>9109</v>
      </c>
      <c r="AY201" s="44">
        <f t="shared" si="218"/>
        <v>9112</v>
      </c>
      <c r="AZ201" s="44">
        <f t="shared" si="218"/>
        <v>9115</v>
      </c>
      <c r="BA201" s="44">
        <f t="shared" si="167"/>
        <v>1</v>
      </c>
    </row>
    <row r="202" spans="1:53" ht="15">
      <c r="A202" s="44">
        <f t="shared" si="168"/>
        <v>92</v>
      </c>
      <c r="B202" s="44">
        <f t="shared" si="164"/>
        <v>10</v>
      </c>
      <c r="C202" s="44">
        <f t="shared" si="161"/>
        <v>13</v>
      </c>
      <c r="D202" s="44">
        <f aca="true" t="shared" si="219" ref="D202:R202">IF(C202=0,0,ROUND(IF($E$4/(1+(($E$4-C202)/C202)*EXP(-1*D99))&lt;0,0,$E$4/(1+(($E$4-C202)/C202)*EXP(-1*D99))),0))</f>
        <v>15</v>
      </c>
      <c r="E202" s="44">
        <f t="shared" si="219"/>
        <v>24</v>
      </c>
      <c r="F202" s="44">
        <f t="shared" si="219"/>
        <v>37</v>
      </c>
      <c r="G202" s="44">
        <f t="shared" si="219"/>
        <v>41</v>
      </c>
      <c r="H202" s="44">
        <f t="shared" si="219"/>
        <v>61</v>
      </c>
      <c r="I202" s="44">
        <f t="shared" si="219"/>
        <v>77</v>
      </c>
      <c r="J202" s="44">
        <f t="shared" si="219"/>
        <v>108</v>
      </c>
      <c r="K202" s="44">
        <f t="shared" si="219"/>
        <v>149</v>
      </c>
      <c r="L202" s="44">
        <f t="shared" si="219"/>
        <v>221</v>
      </c>
      <c r="M202" s="44">
        <f t="shared" si="219"/>
        <v>239</v>
      </c>
      <c r="N202" s="44">
        <f t="shared" si="219"/>
        <v>323</v>
      </c>
      <c r="O202" s="44">
        <f t="shared" si="219"/>
        <v>508</v>
      </c>
      <c r="P202" s="44">
        <f t="shared" si="219"/>
        <v>551</v>
      </c>
      <c r="Q202" s="44">
        <f t="shared" si="219"/>
        <v>848</v>
      </c>
      <c r="R202" s="44">
        <f t="shared" si="219"/>
        <v>1041</v>
      </c>
      <c r="S202" s="44">
        <f aca="true" t="shared" si="220" ref="S202:AZ202">IF(R202=0,0,ROUND(IF($E$4/(1+(($E$4-R202)/R202)*EXP(-1*S99))&lt;0,0,$E$4/(1+(($E$4-R202)/R202)*EXP(-1*S99))),0))</f>
        <v>1314</v>
      </c>
      <c r="T202" s="44">
        <f t="shared" si="220"/>
        <v>1712</v>
      </c>
      <c r="U202" s="44">
        <f t="shared" si="220"/>
        <v>2058</v>
      </c>
      <c r="V202" s="44">
        <f t="shared" si="220"/>
        <v>2669</v>
      </c>
      <c r="W202" s="44">
        <f t="shared" si="220"/>
        <v>3400</v>
      </c>
      <c r="X202" s="44">
        <f t="shared" si="220"/>
        <v>3848</v>
      </c>
      <c r="Y202" s="44">
        <f t="shared" si="220"/>
        <v>5037</v>
      </c>
      <c r="Z202" s="44">
        <f t="shared" si="220"/>
        <v>5353</v>
      </c>
      <c r="AA202" s="44">
        <f t="shared" si="220"/>
        <v>6060</v>
      </c>
      <c r="AB202" s="44">
        <f t="shared" si="220"/>
        <v>6487</v>
      </c>
      <c r="AC202" s="44">
        <f t="shared" si="220"/>
        <v>7028</v>
      </c>
      <c r="AD202" s="44">
        <f t="shared" si="220"/>
        <v>7325</v>
      </c>
      <c r="AE202" s="44">
        <f t="shared" si="220"/>
        <v>7716</v>
      </c>
      <c r="AF202" s="44">
        <f t="shared" si="220"/>
        <v>7934</v>
      </c>
      <c r="AG202" s="44">
        <f t="shared" si="220"/>
        <v>8098</v>
      </c>
      <c r="AH202" s="44">
        <f t="shared" si="220"/>
        <v>8342</v>
      </c>
      <c r="AI202" s="44">
        <f t="shared" si="220"/>
        <v>8425</v>
      </c>
      <c r="AJ202" s="44">
        <f t="shared" si="220"/>
        <v>8568</v>
      </c>
      <c r="AK202" s="44">
        <f t="shared" si="220"/>
        <v>8736</v>
      </c>
      <c r="AL202" s="44">
        <f t="shared" si="220"/>
        <v>8838</v>
      </c>
      <c r="AM202" s="44">
        <f t="shared" si="220"/>
        <v>8901</v>
      </c>
      <c r="AN202" s="44">
        <f t="shared" si="220"/>
        <v>8980</v>
      </c>
      <c r="AO202" s="44">
        <f t="shared" si="220"/>
        <v>9030</v>
      </c>
      <c r="AP202" s="44">
        <f t="shared" si="220"/>
        <v>9062</v>
      </c>
      <c r="AQ202" s="44">
        <f t="shared" si="220"/>
        <v>9077</v>
      </c>
      <c r="AR202" s="44">
        <f t="shared" si="220"/>
        <v>9094</v>
      </c>
      <c r="AS202" s="44">
        <f t="shared" si="220"/>
        <v>9099</v>
      </c>
      <c r="AT202" s="44">
        <f t="shared" si="220"/>
        <v>9102</v>
      </c>
      <c r="AU202" s="44">
        <f t="shared" si="220"/>
        <v>9108</v>
      </c>
      <c r="AV202" s="44">
        <f t="shared" si="220"/>
        <v>9112</v>
      </c>
      <c r="AW202" s="44">
        <f t="shared" si="220"/>
        <v>9115</v>
      </c>
      <c r="AX202" s="44">
        <f t="shared" si="220"/>
        <v>9117</v>
      </c>
      <c r="AY202" s="44">
        <f t="shared" si="220"/>
        <v>9118</v>
      </c>
      <c r="AZ202" s="44">
        <f t="shared" si="220"/>
        <v>9119</v>
      </c>
      <c r="BA202" s="44">
        <f t="shared" si="167"/>
        <v>1</v>
      </c>
    </row>
    <row r="203" spans="1:53" ht="15">
      <c r="A203" s="44">
        <f t="shared" si="168"/>
        <v>93</v>
      </c>
      <c r="B203" s="44">
        <f t="shared" si="164"/>
        <v>10</v>
      </c>
      <c r="C203" s="44">
        <f t="shared" si="161"/>
        <v>13</v>
      </c>
      <c r="D203" s="44">
        <f aca="true" t="shared" si="221" ref="D203:R203">IF(C203=0,0,ROUND(IF($E$4/(1+(($E$4-C203)/C203)*EXP(-1*D100))&lt;0,0,$E$4/(1+(($E$4-C203)/C203)*EXP(-1*D100))),0))</f>
        <v>17</v>
      </c>
      <c r="E203" s="44">
        <f t="shared" si="221"/>
        <v>22</v>
      </c>
      <c r="F203" s="44">
        <f t="shared" si="221"/>
        <v>25</v>
      </c>
      <c r="G203" s="44">
        <f t="shared" si="221"/>
        <v>32</v>
      </c>
      <c r="H203" s="44">
        <f t="shared" si="221"/>
        <v>49</v>
      </c>
      <c r="I203" s="44">
        <f t="shared" si="221"/>
        <v>67</v>
      </c>
      <c r="J203" s="44">
        <f t="shared" si="221"/>
        <v>82</v>
      </c>
      <c r="K203" s="44">
        <f t="shared" si="221"/>
        <v>90</v>
      </c>
      <c r="L203" s="44">
        <f t="shared" si="221"/>
        <v>114</v>
      </c>
      <c r="M203" s="44">
        <f t="shared" si="221"/>
        <v>152</v>
      </c>
      <c r="N203" s="44">
        <f t="shared" si="221"/>
        <v>204</v>
      </c>
      <c r="O203" s="44">
        <f t="shared" si="221"/>
        <v>236</v>
      </c>
      <c r="P203" s="44">
        <f t="shared" si="221"/>
        <v>298</v>
      </c>
      <c r="Q203" s="44">
        <f t="shared" si="221"/>
        <v>413</v>
      </c>
      <c r="R203" s="44">
        <f t="shared" si="221"/>
        <v>599</v>
      </c>
      <c r="S203" s="44">
        <f aca="true" t="shared" si="222" ref="S203:AZ203">IF(R203=0,0,ROUND(IF($E$4/(1+(($E$4-R203)/R203)*EXP(-1*S100))&lt;0,0,$E$4/(1+(($E$4-R203)/R203)*EXP(-1*S100))),0))</f>
        <v>795</v>
      </c>
      <c r="T203" s="44">
        <f t="shared" si="222"/>
        <v>1015</v>
      </c>
      <c r="U203" s="44">
        <f t="shared" si="222"/>
        <v>1391</v>
      </c>
      <c r="V203" s="44">
        <f t="shared" si="222"/>
        <v>1766</v>
      </c>
      <c r="W203" s="44">
        <f t="shared" si="222"/>
        <v>2394</v>
      </c>
      <c r="X203" s="44">
        <f t="shared" si="222"/>
        <v>2549</v>
      </c>
      <c r="Y203" s="44">
        <f t="shared" si="222"/>
        <v>3039</v>
      </c>
      <c r="Z203" s="44">
        <f t="shared" si="222"/>
        <v>3370</v>
      </c>
      <c r="AA203" s="44">
        <f t="shared" si="222"/>
        <v>3699</v>
      </c>
      <c r="AB203" s="44">
        <f t="shared" si="222"/>
        <v>4421</v>
      </c>
      <c r="AC203" s="44">
        <f t="shared" si="222"/>
        <v>5612</v>
      </c>
      <c r="AD203" s="44">
        <f t="shared" si="222"/>
        <v>5696</v>
      </c>
      <c r="AE203" s="44">
        <f t="shared" si="222"/>
        <v>6626</v>
      </c>
      <c r="AF203" s="44">
        <f t="shared" si="222"/>
        <v>7176</v>
      </c>
      <c r="AG203" s="44">
        <f t="shared" si="222"/>
        <v>8005</v>
      </c>
      <c r="AH203" s="44">
        <f t="shared" si="222"/>
        <v>8221</v>
      </c>
      <c r="AI203" s="44">
        <f t="shared" si="222"/>
        <v>8475</v>
      </c>
      <c r="AJ203" s="44">
        <f t="shared" si="222"/>
        <v>8615</v>
      </c>
      <c r="AK203" s="44">
        <f t="shared" si="222"/>
        <v>8760</v>
      </c>
      <c r="AL203" s="44">
        <f t="shared" si="222"/>
        <v>8861</v>
      </c>
      <c r="AM203" s="44">
        <f t="shared" si="222"/>
        <v>8933</v>
      </c>
      <c r="AN203" s="44">
        <f t="shared" si="222"/>
        <v>8948</v>
      </c>
      <c r="AO203" s="44">
        <f t="shared" si="222"/>
        <v>8985</v>
      </c>
      <c r="AP203" s="44">
        <f t="shared" si="222"/>
        <v>9039</v>
      </c>
      <c r="AQ203" s="44">
        <f t="shared" si="222"/>
        <v>9065</v>
      </c>
      <c r="AR203" s="44">
        <f t="shared" si="222"/>
        <v>9085</v>
      </c>
      <c r="AS203" s="44">
        <f t="shared" si="222"/>
        <v>9095</v>
      </c>
      <c r="AT203" s="44">
        <f t="shared" si="222"/>
        <v>9097</v>
      </c>
      <c r="AU203" s="44">
        <f t="shared" si="222"/>
        <v>9104</v>
      </c>
      <c r="AV203" s="44">
        <f t="shared" si="222"/>
        <v>9108</v>
      </c>
      <c r="AW203" s="44">
        <f t="shared" si="222"/>
        <v>9110</v>
      </c>
      <c r="AX203" s="44">
        <f t="shared" si="222"/>
        <v>9114</v>
      </c>
      <c r="AY203" s="44">
        <f t="shared" si="222"/>
        <v>9115</v>
      </c>
      <c r="AZ203" s="44">
        <f t="shared" si="222"/>
        <v>9117</v>
      </c>
      <c r="BA203" s="44">
        <f t="shared" si="167"/>
        <v>1</v>
      </c>
    </row>
    <row r="204" spans="1:53" ht="15">
      <c r="A204" s="44">
        <f t="shared" si="168"/>
        <v>94</v>
      </c>
      <c r="B204" s="44">
        <f t="shared" si="164"/>
        <v>10</v>
      </c>
      <c r="C204" s="44">
        <f t="shared" si="161"/>
        <v>13</v>
      </c>
      <c r="D204" s="44">
        <f aca="true" t="shared" si="223" ref="D204:R204">IF(C204=0,0,ROUND(IF($E$4/(1+(($E$4-C204)/C204)*EXP(-1*D101))&lt;0,0,$E$4/(1+(($E$4-C204)/C204)*EXP(-1*D101))),0))</f>
        <v>18</v>
      </c>
      <c r="E204" s="44">
        <f t="shared" si="223"/>
        <v>20</v>
      </c>
      <c r="F204" s="44">
        <f t="shared" si="223"/>
        <v>29</v>
      </c>
      <c r="G204" s="44">
        <f t="shared" si="223"/>
        <v>40</v>
      </c>
      <c r="H204" s="44">
        <f t="shared" si="223"/>
        <v>49</v>
      </c>
      <c r="I204" s="44">
        <f t="shared" si="223"/>
        <v>61</v>
      </c>
      <c r="J204" s="44">
        <f t="shared" si="223"/>
        <v>91</v>
      </c>
      <c r="K204" s="44">
        <f t="shared" si="223"/>
        <v>113</v>
      </c>
      <c r="L204" s="44">
        <f t="shared" si="223"/>
        <v>156</v>
      </c>
      <c r="M204" s="44">
        <f t="shared" si="223"/>
        <v>228</v>
      </c>
      <c r="N204" s="44">
        <f t="shared" si="223"/>
        <v>359</v>
      </c>
      <c r="O204" s="44">
        <f t="shared" si="223"/>
        <v>435</v>
      </c>
      <c r="P204" s="44">
        <f t="shared" si="223"/>
        <v>516</v>
      </c>
      <c r="Q204" s="44">
        <f t="shared" si="223"/>
        <v>651</v>
      </c>
      <c r="R204" s="44">
        <f t="shared" si="223"/>
        <v>802</v>
      </c>
      <c r="S204" s="44">
        <f aca="true" t="shared" si="224" ref="S204:AZ204">IF(R204=0,0,ROUND(IF($E$4/(1+(($E$4-R204)/R204)*EXP(-1*S101))&lt;0,0,$E$4/(1+(($E$4-R204)/R204)*EXP(-1*S101))),0))</f>
        <v>1010</v>
      </c>
      <c r="T204" s="44">
        <f t="shared" si="224"/>
        <v>1605</v>
      </c>
      <c r="U204" s="44">
        <f t="shared" si="224"/>
        <v>2055</v>
      </c>
      <c r="V204" s="44">
        <f t="shared" si="224"/>
        <v>2831</v>
      </c>
      <c r="W204" s="44">
        <f t="shared" si="224"/>
        <v>3479</v>
      </c>
      <c r="X204" s="44">
        <f t="shared" si="224"/>
        <v>3874</v>
      </c>
      <c r="Y204" s="44">
        <f t="shared" si="224"/>
        <v>4569</v>
      </c>
      <c r="Z204" s="44">
        <f t="shared" si="224"/>
        <v>5151</v>
      </c>
      <c r="AA204" s="44">
        <f t="shared" si="224"/>
        <v>6177</v>
      </c>
      <c r="AB204" s="44">
        <f t="shared" si="224"/>
        <v>6863</v>
      </c>
      <c r="AC204" s="44">
        <f t="shared" si="224"/>
        <v>7159</v>
      </c>
      <c r="AD204" s="44">
        <f t="shared" si="224"/>
        <v>7469</v>
      </c>
      <c r="AE204" s="44">
        <f t="shared" si="224"/>
        <v>7930</v>
      </c>
      <c r="AF204" s="44">
        <f t="shared" si="224"/>
        <v>8236</v>
      </c>
      <c r="AG204" s="44">
        <f t="shared" si="224"/>
        <v>8387</v>
      </c>
      <c r="AH204" s="44">
        <f t="shared" si="224"/>
        <v>8401</v>
      </c>
      <c r="AI204" s="44">
        <f t="shared" si="224"/>
        <v>8594</v>
      </c>
      <c r="AJ204" s="44">
        <f t="shared" si="224"/>
        <v>8636</v>
      </c>
      <c r="AK204" s="44">
        <f t="shared" si="224"/>
        <v>8676</v>
      </c>
      <c r="AL204" s="44">
        <f t="shared" si="224"/>
        <v>8753</v>
      </c>
      <c r="AM204" s="44">
        <f t="shared" si="224"/>
        <v>8885</v>
      </c>
      <c r="AN204" s="44">
        <f t="shared" si="224"/>
        <v>8933</v>
      </c>
      <c r="AO204" s="44">
        <f t="shared" si="224"/>
        <v>8984</v>
      </c>
      <c r="AP204" s="44">
        <f t="shared" si="224"/>
        <v>9020</v>
      </c>
      <c r="AQ204" s="44">
        <f t="shared" si="224"/>
        <v>9042</v>
      </c>
      <c r="AR204" s="44">
        <f t="shared" si="224"/>
        <v>9069</v>
      </c>
      <c r="AS204" s="44">
        <f t="shared" si="224"/>
        <v>9084</v>
      </c>
      <c r="AT204" s="44">
        <f t="shared" si="224"/>
        <v>9096</v>
      </c>
      <c r="AU204" s="44">
        <f t="shared" si="224"/>
        <v>9102</v>
      </c>
      <c r="AV204" s="44">
        <f t="shared" si="224"/>
        <v>9106</v>
      </c>
      <c r="AW204" s="44">
        <f t="shared" si="224"/>
        <v>9111</v>
      </c>
      <c r="AX204" s="44">
        <f t="shared" si="224"/>
        <v>9114</v>
      </c>
      <c r="AY204" s="44">
        <f t="shared" si="224"/>
        <v>9116</v>
      </c>
      <c r="AZ204" s="44">
        <f t="shared" si="224"/>
        <v>9118</v>
      </c>
      <c r="BA204" s="44">
        <f t="shared" si="167"/>
        <v>1</v>
      </c>
    </row>
    <row r="205" spans="1:53" ht="15">
      <c r="A205" s="44">
        <f t="shared" si="168"/>
        <v>95</v>
      </c>
      <c r="B205" s="44">
        <f t="shared" si="164"/>
        <v>10</v>
      </c>
      <c r="C205" s="44">
        <f t="shared" si="161"/>
        <v>15</v>
      </c>
      <c r="D205" s="44">
        <f aca="true" t="shared" si="225" ref="D205:R205">IF(C205=0,0,ROUND(IF($E$4/(1+(($E$4-C205)/C205)*EXP(-1*D102))&lt;0,0,$E$4/(1+(($E$4-C205)/C205)*EXP(-1*D102))),0))</f>
        <v>20</v>
      </c>
      <c r="E205" s="44">
        <f t="shared" si="225"/>
        <v>25</v>
      </c>
      <c r="F205" s="44">
        <f t="shared" si="225"/>
        <v>38</v>
      </c>
      <c r="G205" s="44">
        <f t="shared" si="225"/>
        <v>43</v>
      </c>
      <c r="H205" s="44">
        <f t="shared" si="225"/>
        <v>53</v>
      </c>
      <c r="I205" s="44">
        <f t="shared" si="225"/>
        <v>56</v>
      </c>
      <c r="J205" s="44">
        <f t="shared" si="225"/>
        <v>92</v>
      </c>
      <c r="K205" s="44">
        <f t="shared" si="225"/>
        <v>128</v>
      </c>
      <c r="L205" s="44">
        <f t="shared" si="225"/>
        <v>151</v>
      </c>
      <c r="M205" s="44">
        <f t="shared" si="225"/>
        <v>187</v>
      </c>
      <c r="N205" s="44">
        <f t="shared" si="225"/>
        <v>259</v>
      </c>
      <c r="O205" s="44">
        <f t="shared" si="225"/>
        <v>325</v>
      </c>
      <c r="P205" s="44">
        <f t="shared" si="225"/>
        <v>520</v>
      </c>
      <c r="Q205" s="44">
        <f t="shared" si="225"/>
        <v>685</v>
      </c>
      <c r="R205" s="44">
        <f t="shared" si="225"/>
        <v>1098</v>
      </c>
      <c r="S205" s="44">
        <f aca="true" t="shared" si="226" ref="S205:AZ205">IF(R205=0,0,ROUND(IF($E$4/(1+(($E$4-R205)/R205)*EXP(-1*S102))&lt;0,0,$E$4/(1+(($E$4-R205)/R205)*EXP(-1*S102))),0))</f>
        <v>1277</v>
      </c>
      <c r="T205" s="44">
        <f t="shared" si="226"/>
        <v>1648</v>
      </c>
      <c r="U205" s="44">
        <f t="shared" si="226"/>
        <v>2248</v>
      </c>
      <c r="V205" s="44">
        <f t="shared" si="226"/>
        <v>2921</v>
      </c>
      <c r="W205" s="44">
        <f t="shared" si="226"/>
        <v>3881</v>
      </c>
      <c r="X205" s="44">
        <f t="shared" si="226"/>
        <v>4666</v>
      </c>
      <c r="Y205" s="44">
        <f t="shared" si="226"/>
        <v>5518</v>
      </c>
      <c r="Z205" s="44">
        <f t="shared" si="226"/>
        <v>6191</v>
      </c>
      <c r="AA205" s="44">
        <f t="shared" si="226"/>
        <v>6973</v>
      </c>
      <c r="AB205" s="44">
        <f t="shared" si="226"/>
        <v>7186</v>
      </c>
      <c r="AC205" s="44">
        <f t="shared" si="226"/>
        <v>7401</v>
      </c>
      <c r="AD205" s="44">
        <f t="shared" si="226"/>
        <v>7741</v>
      </c>
      <c r="AE205" s="44">
        <f t="shared" si="226"/>
        <v>8112</v>
      </c>
      <c r="AF205" s="44">
        <f t="shared" si="226"/>
        <v>8348</v>
      </c>
      <c r="AG205" s="44">
        <f t="shared" si="226"/>
        <v>8512</v>
      </c>
      <c r="AH205" s="44">
        <f t="shared" si="226"/>
        <v>8749</v>
      </c>
      <c r="AI205" s="44">
        <f t="shared" si="226"/>
        <v>8853</v>
      </c>
      <c r="AJ205" s="44">
        <f t="shared" si="226"/>
        <v>8930</v>
      </c>
      <c r="AK205" s="44">
        <f t="shared" si="226"/>
        <v>8980</v>
      </c>
      <c r="AL205" s="44">
        <f t="shared" si="226"/>
        <v>8997</v>
      </c>
      <c r="AM205" s="44">
        <f t="shared" si="226"/>
        <v>9014</v>
      </c>
      <c r="AN205" s="44">
        <f t="shared" si="226"/>
        <v>9046</v>
      </c>
      <c r="AO205" s="44">
        <f t="shared" si="226"/>
        <v>9072</v>
      </c>
      <c r="AP205" s="44">
        <f t="shared" si="226"/>
        <v>9090</v>
      </c>
      <c r="AQ205" s="44">
        <f t="shared" si="226"/>
        <v>9101</v>
      </c>
      <c r="AR205" s="44">
        <f t="shared" si="226"/>
        <v>9107</v>
      </c>
      <c r="AS205" s="44">
        <f t="shared" si="226"/>
        <v>9112</v>
      </c>
      <c r="AT205" s="44">
        <f t="shared" si="226"/>
        <v>9114</v>
      </c>
      <c r="AU205" s="44">
        <f t="shared" si="226"/>
        <v>9116</v>
      </c>
      <c r="AV205" s="44">
        <f t="shared" si="226"/>
        <v>9118</v>
      </c>
      <c r="AW205" s="44">
        <f t="shared" si="226"/>
        <v>9119</v>
      </c>
      <c r="AX205" s="44">
        <f t="shared" si="226"/>
        <v>9119</v>
      </c>
      <c r="AY205" s="44">
        <f t="shared" si="226"/>
        <v>9119</v>
      </c>
      <c r="AZ205" s="44">
        <f t="shared" si="226"/>
        <v>9119</v>
      </c>
      <c r="BA205" s="44">
        <f t="shared" si="167"/>
        <v>1</v>
      </c>
    </row>
    <row r="206" spans="1:53" ht="15">
      <c r="A206" s="44">
        <f t="shared" si="168"/>
        <v>96</v>
      </c>
      <c r="B206" s="44">
        <f t="shared" si="164"/>
        <v>10</v>
      </c>
      <c r="C206" s="44">
        <f t="shared" si="161"/>
        <v>15</v>
      </c>
      <c r="D206" s="44">
        <f aca="true" t="shared" si="227" ref="D206:R206">IF(C206=0,0,ROUND(IF($E$4/(1+(($E$4-C206)/C206)*EXP(-1*D103))&lt;0,0,$E$4/(1+(($E$4-C206)/C206)*EXP(-1*D103))),0))</f>
        <v>19</v>
      </c>
      <c r="E206" s="44">
        <f t="shared" si="227"/>
        <v>26</v>
      </c>
      <c r="F206" s="44">
        <f t="shared" si="227"/>
        <v>33</v>
      </c>
      <c r="G206" s="44">
        <f t="shared" si="227"/>
        <v>38</v>
      </c>
      <c r="H206" s="44">
        <f t="shared" si="227"/>
        <v>52</v>
      </c>
      <c r="I206" s="44">
        <f t="shared" si="227"/>
        <v>76</v>
      </c>
      <c r="J206" s="44">
        <f t="shared" si="227"/>
        <v>101</v>
      </c>
      <c r="K206" s="44">
        <f t="shared" si="227"/>
        <v>164</v>
      </c>
      <c r="L206" s="44">
        <f t="shared" si="227"/>
        <v>240</v>
      </c>
      <c r="M206" s="44">
        <f t="shared" si="227"/>
        <v>292</v>
      </c>
      <c r="N206" s="44">
        <f t="shared" si="227"/>
        <v>366</v>
      </c>
      <c r="O206" s="44">
        <f t="shared" si="227"/>
        <v>419</v>
      </c>
      <c r="P206" s="44">
        <f t="shared" si="227"/>
        <v>540</v>
      </c>
      <c r="Q206" s="44">
        <f t="shared" si="227"/>
        <v>606</v>
      </c>
      <c r="R206" s="44">
        <f t="shared" si="227"/>
        <v>786</v>
      </c>
      <c r="S206" s="44">
        <f aca="true" t="shared" si="228" ref="S206:AZ206">IF(R206=0,0,ROUND(IF($E$4/(1+(($E$4-R206)/R206)*EXP(-1*S103))&lt;0,0,$E$4/(1+(($E$4-R206)/R206)*EXP(-1*S103))),0))</f>
        <v>1053</v>
      </c>
      <c r="T206" s="44">
        <f t="shared" si="228"/>
        <v>1342</v>
      </c>
      <c r="U206" s="44">
        <f t="shared" si="228"/>
        <v>1773</v>
      </c>
      <c r="V206" s="44">
        <f t="shared" si="228"/>
        <v>2227</v>
      </c>
      <c r="W206" s="44">
        <f t="shared" si="228"/>
        <v>2686</v>
      </c>
      <c r="X206" s="44">
        <f t="shared" si="228"/>
        <v>2906</v>
      </c>
      <c r="Y206" s="44">
        <f t="shared" si="228"/>
        <v>3745</v>
      </c>
      <c r="Z206" s="44">
        <f t="shared" si="228"/>
        <v>5065</v>
      </c>
      <c r="AA206" s="44">
        <f t="shared" si="228"/>
        <v>5535</v>
      </c>
      <c r="AB206" s="44">
        <f t="shared" si="228"/>
        <v>6061</v>
      </c>
      <c r="AC206" s="44">
        <f t="shared" si="228"/>
        <v>6766</v>
      </c>
      <c r="AD206" s="44">
        <f t="shared" si="228"/>
        <v>7419</v>
      </c>
      <c r="AE206" s="44">
        <f t="shared" si="228"/>
        <v>7866</v>
      </c>
      <c r="AF206" s="44">
        <f t="shared" si="228"/>
        <v>8182</v>
      </c>
      <c r="AG206" s="44">
        <f t="shared" si="228"/>
        <v>8437</v>
      </c>
      <c r="AH206" s="44">
        <f t="shared" si="228"/>
        <v>8546</v>
      </c>
      <c r="AI206" s="44">
        <f t="shared" si="228"/>
        <v>8674</v>
      </c>
      <c r="AJ206" s="44">
        <f t="shared" si="228"/>
        <v>8764</v>
      </c>
      <c r="AK206" s="44">
        <f t="shared" si="228"/>
        <v>8838</v>
      </c>
      <c r="AL206" s="44">
        <f t="shared" si="228"/>
        <v>8939</v>
      </c>
      <c r="AM206" s="44">
        <f t="shared" si="228"/>
        <v>8978</v>
      </c>
      <c r="AN206" s="44">
        <f t="shared" si="228"/>
        <v>9011</v>
      </c>
      <c r="AO206" s="44">
        <f t="shared" si="228"/>
        <v>9047</v>
      </c>
      <c r="AP206" s="44">
        <f t="shared" si="228"/>
        <v>9072</v>
      </c>
      <c r="AQ206" s="44">
        <f t="shared" si="228"/>
        <v>9084</v>
      </c>
      <c r="AR206" s="44">
        <f t="shared" si="228"/>
        <v>9089</v>
      </c>
      <c r="AS206" s="44">
        <f t="shared" si="228"/>
        <v>9098</v>
      </c>
      <c r="AT206" s="44">
        <f t="shared" si="228"/>
        <v>9105</v>
      </c>
      <c r="AU206" s="44">
        <f t="shared" si="228"/>
        <v>9111</v>
      </c>
      <c r="AV206" s="44">
        <f t="shared" si="228"/>
        <v>9112</v>
      </c>
      <c r="AW206" s="44">
        <f t="shared" si="228"/>
        <v>9114</v>
      </c>
      <c r="AX206" s="44">
        <f t="shared" si="228"/>
        <v>9116</v>
      </c>
      <c r="AY206" s="44">
        <f t="shared" si="228"/>
        <v>9117</v>
      </c>
      <c r="AZ206" s="44">
        <f t="shared" si="228"/>
        <v>9118</v>
      </c>
      <c r="BA206" s="44">
        <f t="shared" si="167"/>
        <v>1</v>
      </c>
    </row>
    <row r="207" spans="1:53" ht="15">
      <c r="A207" s="44">
        <f t="shared" si="168"/>
        <v>97</v>
      </c>
      <c r="B207" s="44">
        <f t="shared" si="164"/>
        <v>10</v>
      </c>
      <c r="C207" s="44">
        <f>IF(B207=0,0,ROUND(IF($E$4/(1+(($E$4-B207)/B207)*EXP(-1*C104))&lt;0,0,$E$4/(1+(($E$4-B207)/B207)*EXP(-1*C104))),0))</f>
        <v>16</v>
      </c>
      <c r="D207" s="44">
        <f aca="true" t="shared" si="229" ref="D207:R207">IF(C207=0,0,ROUND(IF($E$4/(1+(($E$4-C207)/C207)*EXP(-1*D104))&lt;0,0,$E$4/(1+(($E$4-C207)/C207)*EXP(-1*D104))),0))</f>
        <v>21</v>
      </c>
      <c r="E207" s="44">
        <f t="shared" si="229"/>
        <v>29</v>
      </c>
      <c r="F207" s="44">
        <f t="shared" si="229"/>
        <v>42</v>
      </c>
      <c r="G207" s="44">
        <f t="shared" si="229"/>
        <v>67</v>
      </c>
      <c r="H207" s="44">
        <f t="shared" si="229"/>
        <v>115</v>
      </c>
      <c r="I207" s="44">
        <f t="shared" si="229"/>
        <v>160</v>
      </c>
      <c r="J207" s="44">
        <f t="shared" si="229"/>
        <v>245</v>
      </c>
      <c r="K207" s="44">
        <f t="shared" si="229"/>
        <v>356</v>
      </c>
      <c r="L207" s="44">
        <f t="shared" si="229"/>
        <v>562</v>
      </c>
      <c r="M207" s="44">
        <f t="shared" si="229"/>
        <v>674</v>
      </c>
      <c r="N207" s="44">
        <f t="shared" si="229"/>
        <v>835</v>
      </c>
      <c r="O207" s="44">
        <f t="shared" si="229"/>
        <v>1100</v>
      </c>
      <c r="P207" s="44">
        <f t="shared" si="229"/>
        <v>1429</v>
      </c>
      <c r="Q207" s="44">
        <f t="shared" si="229"/>
        <v>2024</v>
      </c>
      <c r="R207" s="44">
        <f t="shared" si="229"/>
        <v>2888</v>
      </c>
      <c r="S207" s="44">
        <f aca="true" t="shared" si="230" ref="S207:AZ207">IF(R207=0,0,ROUND(IF($E$4/(1+(($E$4-R207)/R207)*EXP(-1*S104))&lt;0,0,$E$4/(1+(($E$4-R207)/R207)*EXP(-1*S104))),0))</f>
        <v>3611</v>
      </c>
      <c r="T207" s="44">
        <f t="shared" si="230"/>
        <v>4336</v>
      </c>
      <c r="U207" s="44">
        <f t="shared" si="230"/>
        <v>4646</v>
      </c>
      <c r="V207" s="44">
        <f t="shared" si="230"/>
        <v>5195</v>
      </c>
      <c r="W207" s="44">
        <f t="shared" si="230"/>
        <v>5871</v>
      </c>
      <c r="X207" s="44">
        <f t="shared" si="230"/>
        <v>6449</v>
      </c>
      <c r="Y207" s="44">
        <f t="shared" si="230"/>
        <v>6948</v>
      </c>
      <c r="Z207" s="44">
        <f t="shared" si="230"/>
        <v>7507</v>
      </c>
      <c r="AA207" s="44">
        <f t="shared" si="230"/>
        <v>8054</v>
      </c>
      <c r="AB207" s="44">
        <f t="shared" si="230"/>
        <v>8320</v>
      </c>
      <c r="AC207" s="44">
        <f t="shared" si="230"/>
        <v>8585</v>
      </c>
      <c r="AD207" s="44">
        <f t="shared" si="230"/>
        <v>8746</v>
      </c>
      <c r="AE207" s="44">
        <f t="shared" si="230"/>
        <v>8891</v>
      </c>
      <c r="AF207" s="44">
        <f t="shared" si="230"/>
        <v>8938</v>
      </c>
      <c r="AG207" s="44">
        <f t="shared" si="230"/>
        <v>8994</v>
      </c>
      <c r="AH207" s="44">
        <f t="shared" si="230"/>
        <v>9038</v>
      </c>
      <c r="AI207" s="44">
        <f t="shared" si="230"/>
        <v>9065</v>
      </c>
      <c r="AJ207" s="44">
        <f t="shared" si="230"/>
        <v>9071</v>
      </c>
      <c r="AK207" s="44">
        <f t="shared" si="230"/>
        <v>9074</v>
      </c>
      <c r="AL207" s="44">
        <f t="shared" si="230"/>
        <v>9080</v>
      </c>
      <c r="AM207" s="44">
        <f t="shared" si="230"/>
        <v>9091</v>
      </c>
      <c r="AN207" s="44">
        <f t="shared" si="230"/>
        <v>9097</v>
      </c>
      <c r="AO207" s="44">
        <f t="shared" si="230"/>
        <v>9107</v>
      </c>
      <c r="AP207" s="44">
        <f t="shared" si="230"/>
        <v>9110</v>
      </c>
      <c r="AQ207" s="44">
        <f t="shared" si="230"/>
        <v>9112</v>
      </c>
      <c r="AR207" s="44">
        <f t="shared" si="230"/>
        <v>9115</v>
      </c>
      <c r="AS207" s="44">
        <f t="shared" si="230"/>
        <v>9116</v>
      </c>
      <c r="AT207" s="44">
        <f t="shared" si="230"/>
        <v>9117</v>
      </c>
      <c r="AU207" s="44">
        <f t="shared" si="230"/>
        <v>9118</v>
      </c>
      <c r="AV207" s="44">
        <f t="shared" si="230"/>
        <v>9119</v>
      </c>
      <c r="AW207" s="44">
        <f t="shared" si="230"/>
        <v>9120</v>
      </c>
      <c r="AX207" s="44">
        <f t="shared" si="230"/>
        <v>9120</v>
      </c>
      <c r="AY207" s="44">
        <f t="shared" si="230"/>
        <v>9120</v>
      </c>
      <c r="AZ207" s="44">
        <f t="shared" si="230"/>
        <v>9120</v>
      </c>
      <c r="BA207" s="44">
        <f t="shared" si="167"/>
        <v>1</v>
      </c>
    </row>
    <row r="208" spans="1:53" ht="15">
      <c r="A208" s="44">
        <f t="shared" si="168"/>
        <v>98</v>
      </c>
      <c r="B208" s="44">
        <f t="shared" si="164"/>
        <v>10</v>
      </c>
      <c r="C208" s="44">
        <f>IF(B208=0,0,ROUND(IF($E$4/(1+(($E$4-B208)/B208)*EXP(-1*C105))&lt;0,0,$E$4/(1+(($E$4-B208)/B208)*EXP(-1*C105))),0))</f>
        <v>15</v>
      </c>
      <c r="D208" s="44">
        <f aca="true" t="shared" si="231" ref="D208:R208">IF(C208=0,0,ROUND(IF($E$4/(1+(($E$4-C208)/C208)*EXP(-1*D105))&lt;0,0,$E$4/(1+(($E$4-C208)/C208)*EXP(-1*D105))),0))</f>
        <v>21</v>
      </c>
      <c r="E208" s="44">
        <f t="shared" si="231"/>
        <v>30</v>
      </c>
      <c r="F208" s="44">
        <f t="shared" si="231"/>
        <v>43</v>
      </c>
      <c r="G208" s="44">
        <f t="shared" si="231"/>
        <v>62</v>
      </c>
      <c r="H208" s="44">
        <f t="shared" si="231"/>
        <v>58</v>
      </c>
      <c r="I208" s="44">
        <f t="shared" si="231"/>
        <v>77</v>
      </c>
      <c r="J208" s="44">
        <f t="shared" si="231"/>
        <v>103</v>
      </c>
      <c r="K208" s="44">
        <f t="shared" si="231"/>
        <v>138</v>
      </c>
      <c r="L208" s="44">
        <f t="shared" si="231"/>
        <v>188</v>
      </c>
      <c r="M208" s="44">
        <f t="shared" si="231"/>
        <v>243</v>
      </c>
      <c r="N208" s="44">
        <f t="shared" si="231"/>
        <v>369</v>
      </c>
      <c r="O208" s="44">
        <f t="shared" si="231"/>
        <v>568</v>
      </c>
      <c r="P208" s="44">
        <f t="shared" si="231"/>
        <v>669</v>
      </c>
      <c r="Q208" s="44">
        <f t="shared" si="231"/>
        <v>954</v>
      </c>
      <c r="R208" s="44">
        <f t="shared" si="231"/>
        <v>1437</v>
      </c>
      <c r="S208" s="44">
        <f aca="true" t="shared" si="232" ref="S208:AZ208">IF(R208=0,0,ROUND(IF($E$4/(1+(($E$4-R208)/R208)*EXP(-1*S105))&lt;0,0,$E$4/(1+(($E$4-R208)/R208)*EXP(-1*S105))),0))</f>
        <v>1868</v>
      </c>
      <c r="T208" s="44">
        <f t="shared" si="232"/>
        <v>2705</v>
      </c>
      <c r="U208" s="44">
        <f t="shared" si="232"/>
        <v>3435</v>
      </c>
      <c r="V208" s="44">
        <f t="shared" si="232"/>
        <v>4095</v>
      </c>
      <c r="W208" s="44">
        <f t="shared" si="232"/>
        <v>4784</v>
      </c>
      <c r="X208" s="44">
        <f t="shared" si="232"/>
        <v>4958</v>
      </c>
      <c r="Y208" s="44">
        <f t="shared" si="232"/>
        <v>6056</v>
      </c>
      <c r="Z208" s="44">
        <f t="shared" si="232"/>
        <v>6837</v>
      </c>
      <c r="AA208" s="44">
        <f t="shared" si="232"/>
        <v>7284</v>
      </c>
      <c r="AB208" s="44">
        <f t="shared" si="232"/>
        <v>7709</v>
      </c>
      <c r="AC208" s="44">
        <f t="shared" si="232"/>
        <v>7787</v>
      </c>
      <c r="AD208" s="44">
        <f t="shared" si="232"/>
        <v>8242</v>
      </c>
      <c r="AE208" s="44">
        <f t="shared" si="232"/>
        <v>8443</v>
      </c>
      <c r="AF208" s="44">
        <f t="shared" si="232"/>
        <v>8617</v>
      </c>
      <c r="AG208" s="44">
        <f t="shared" si="232"/>
        <v>8716</v>
      </c>
      <c r="AH208" s="44">
        <f t="shared" si="232"/>
        <v>8731</v>
      </c>
      <c r="AI208" s="44">
        <f t="shared" si="232"/>
        <v>8874</v>
      </c>
      <c r="AJ208" s="44">
        <f t="shared" si="232"/>
        <v>8959</v>
      </c>
      <c r="AK208" s="44">
        <f t="shared" si="232"/>
        <v>8999</v>
      </c>
      <c r="AL208" s="44">
        <f t="shared" si="232"/>
        <v>9025</v>
      </c>
      <c r="AM208" s="44">
        <f t="shared" si="232"/>
        <v>9052</v>
      </c>
      <c r="AN208" s="44">
        <f t="shared" si="232"/>
        <v>9063</v>
      </c>
      <c r="AO208" s="44">
        <f t="shared" si="232"/>
        <v>9087</v>
      </c>
      <c r="AP208" s="44">
        <f t="shared" si="232"/>
        <v>9098</v>
      </c>
      <c r="AQ208" s="44">
        <f t="shared" si="232"/>
        <v>9103</v>
      </c>
      <c r="AR208" s="44">
        <f t="shared" si="232"/>
        <v>9108</v>
      </c>
      <c r="AS208" s="44">
        <f t="shared" si="232"/>
        <v>9110</v>
      </c>
      <c r="AT208" s="44">
        <f t="shared" si="232"/>
        <v>9112</v>
      </c>
      <c r="AU208" s="44">
        <f t="shared" si="232"/>
        <v>9114</v>
      </c>
      <c r="AV208" s="44">
        <f t="shared" si="232"/>
        <v>9115</v>
      </c>
      <c r="AW208" s="44">
        <f t="shared" si="232"/>
        <v>9117</v>
      </c>
      <c r="AX208" s="44">
        <f t="shared" si="232"/>
        <v>9118</v>
      </c>
      <c r="AY208" s="44">
        <f t="shared" si="232"/>
        <v>9119</v>
      </c>
      <c r="AZ208" s="44">
        <f t="shared" si="232"/>
        <v>9119</v>
      </c>
      <c r="BA208" s="44">
        <f t="shared" si="167"/>
        <v>1</v>
      </c>
    </row>
    <row r="209" spans="1:53" ht="15">
      <c r="A209" s="44">
        <f t="shared" si="168"/>
        <v>99</v>
      </c>
      <c r="B209" s="44">
        <f t="shared" si="164"/>
        <v>10</v>
      </c>
      <c r="C209" s="44">
        <f aca="true" t="shared" si="233" ref="C209:R209">IF(B209=0,0,ROUND(IF($E$4/(1+(($E$4-B209)/B209)*EXP(-1*C106))&lt;0,0,$E$4/(1+(($E$4-B209)/B209)*EXP(-1*C106))),0))</f>
        <v>12</v>
      </c>
      <c r="D209" s="44">
        <f t="shared" si="233"/>
        <v>18</v>
      </c>
      <c r="E209" s="44">
        <f t="shared" si="233"/>
        <v>30</v>
      </c>
      <c r="F209" s="44">
        <f t="shared" si="233"/>
        <v>35</v>
      </c>
      <c r="G209" s="44">
        <f t="shared" si="233"/>
        <v>48</v>
      </c>
      <c r="H209" s="44">
        <f t="shared" si="233"/>
        <v>65</v>
      </c>
      <c r="I209" s="44">
        <f t="shared" si="233"/>
        <v>90</v>
      </c>
      <c r="J209" s="44">
        <f t="shared" si="233"/>
        <v>115</v>
      </c>
      <c r="K209" s="44">
        <f t="shared" si="233"/>
        <v>145</v>
      </c>
      <c r="L209" s="44">
        <f t="shared" si="233"/>
        <v>178</v>
      </c>
      <c r="M209" s="44">
        <f t="shared" si="233"/>
        <v>259</v>
      </c>
      <c r="N209" s="44">
        <f t="shared" si="233"/>
        <v>317</v>
      </c>
      <c r="O209" s="44">
        <f t="shared" si="233"/>
        <v>494</v>
      </c>
      <c r="P209" s="44">
        <f t="shared" si="233"/>
        <v>719</v>
      </c>
      <c r="Q209" s="44">
        <f t="shared" si="233"/>
        <v>1015</v>
      </c>
      <c r="R209" s="44">
        <f t="shared" si="233"/>
        <v>1339</v>
      </c>
      <c r="S209" s="44">
        <f aca="true" t="shared" si="234" ref="S209:AZ209">IF(R209=0,0,ROUND(IF($E$4/(1+(($E$4-R209)/R209)*EXP(-1*S106))&lt;0,0,$E$4/(1+(($E$4-R209)/R209)*EXP(-1*S106))),0))</f>
        <v>1665</v>
      </c>
      <c r="T209" s="44">
        <f t="shared" si="234"/>
        <v>2091</v>
      </c>
      <c r="U209" s="44">
        <f t="shared" si="234"/>
        <v>2815</v>
      </c>
      <c r="V209" s="44">
        <f t="shared" si="234"/>
        <v>3882</v>
      </c>
      <c r="W209" s="44">
        <f t="shared" si="234"/>
        <v>3852</v>
      </c>
      <c r="X209" s="44">
        <f t="shared" si="234"/>
        <v>4410</v>
      </c>
      <c r="Y209" s="44">
        <f t="shared" si="234"/>
        <v>5322</v>
      </c>
      <c r="Z209" s="44">
        <f t="shared" si="234"/>
        <v>6149</v>
      </c>
      <c r="AA209" s="44">
        <f t="shared" si="234"/>
        <v>6714</v>
      </c>
      <c r="AB209" s="44">
        <f t="shared" si="234"/>
        <v>7303</v>
      </c>
      <c r="AC209" s="44">
        <f t="shared" si="234"/>
        <v>7981</v>
      </c>
      <c r="AD209" s="44">
        <f t="shared" si="234"/>
        <v>8302</v>
      </c>
      <c r="AE209" s="44">
        <f t="shared" si="234"/>
        <v>8570</v>
      </c>
      <c r="AF209" s="44">
        <f t="shared" si="234"/>
        <v>8611</v>
      </c>
      <c r="AG209" s="44">
        <f t="shared" si="234"/>
        <v>8768</v>
      </c>
      <c r="AH209" s="44">
        <f t="shared" si="234"/>
        <v>8887</v>
      </c>
      <c r="AI209" s="44">
        <f t="shared" si="234"/>
        <v>8988</v>
      </c>
      <c r="AJ209" s="44">
        <f t="shared" si="234"/>
        <v>9015</v>
      </c>
      <c r="AK209" s="44">
        <f t="shared" si="234"/>
        <v>9040</v>
      </c>
      <c r="AL209" s="44">
        <f t="shared" si="234"/>
        <v>9065</v>
      </c>
      <c r="AM209" s="44">
        <f t="shared" si="234"/>
        <v>9081</v>
      </c>
      <c r="AN209" s="44">
        <f t="shared" si="234"/>
        <v>9090</v>
      </c>
      <c r="AO209" s="44">
        <f t="shared" si="234"/>
        <v>9103</v>
      </c>
      <c r="AP209" s="44">
        <f t="shared" si="234"/>
        <v>9105</v>
      </c>
      <c r="AQ209" s="44">
        <f t="shared" si="234"/>
        <v>9110</v>
      </c>
      <c r="AR209" s="44">
        <f t="shared" si="234"/>
        <v>9112</v>
      </c>
      <c r="AS209" s="44">
        <f t="shared" si="234"/>
        <v>9113</v>
      </c>
      <c r="AT209" s="44">
        <f t="shared" si="234"/>
        <v>9116</v>
      </c>
      <c r="AU209" s="44">
        <f t="shared" si="234"/>
        <v>9117</v>
      </c>
      <c r="AV209" s="44">
        <f t="shared" si="234"/>
        <v>9118</v>
      </c>
      <c r="AW209" s="44">
        <f t="shared" si="234"/>
        <v>9118</v>
      </c>
      <c r="AX209" s="44">
        <f t="shared" si="234"/>
        <v>9119</v>
      </c>
      <c r="AY209" s="44">
        <f t="shared" si="234"/>
        <v>9120</v>
      </c>
      <c r="AZ209" s="44">
        <f t="shared" si="234"/>
        <v>9120</v>
      </c>
      <c r="BA209" s="44">
        <f t="shared" si="167"/>
        <v>1</v>
      </c>
    </row>
    <row r="210" spans="1:53" ht="15">
      <c r="A210" s="44">
        <f t="shared" si="168"/>
        <v>100</v>
      </c>
      <c r="B210" s="44">
        <f t="shared" si="164"/>
        <v>10</v>
      </c>
      <c r="C210" s="44">
        <f aca="true" t="shared" si="235" ref="C210:AZ210">IF(B210=0,0,ROUND(IF($E$4/(1+(($E$4-B210)/B210)*EXP(-1*C107))&lt;0,0,$E$4/(1+(($E$4-B210)/B210)*EXP(-1*C107))),0))</f>
        <v>15</v>
      </c>
      <c r="D210" s="44">
        <f t="shared" si="235"/>
        <v>18</v>
      </c>
      <c r="E210" s="44">
        <f t="shared" si="235"/>
        <v>27</v>
      </c>
      <c r="F210" s="44">
        <f t="shared" si="235"/>
        <v>38</v>
      </c>
      <c r="G210" s="44">
        <f t="shared" si="235"/>
        <v>51</v>
      </c>
      <c r="H210" s="44">
        <f t="shared" si="235"/>
        <v>78</v>
      </c>
      <c r="I210" s="44">
        <f t="shared" si="235"/>
        <v>96</v>
      </c>
      <c r="J210" s="44">
        <f t="shared" si="235"/>
        <v>144</v>
      </c>
      <c r="K210" s="44">
        <f t="shared" si="235"/>
        <v>273</v>
      </c>
      <c r="L210" s="44">
        <f t="shared" si="235"/>
        <v>324</v>
      </c>
      <c r="M210" s="44">
        <f t="shared" si="235"/>
        <v>455</v>
      </c>
      <c r="N210" s="44">
        <f t="shared" si="235"/>
        <v>547</v>
      </c>
      <c r="O210" s="44">
        <f t="shared" si="235"/>
        <v>858</v>
      </c>
      <c r="P210" s="44">
        <f t="shared" si="235"/>
        <v>1003</v>
      </c>
      <c r="Q210" s="44">
        <f t="shared" si="235"/>
        <v>1284</v>
      </c>
      <c r="R210" s="44">
        <f t="shared" si="235"/>
        <v>1922</v>
      </c>
      <c r="S210" s="44">
        <f t="shared" si="235"/>
        <v>2437</v>
      </c>
      <c r="T210" s="44">
        <f t="shared" si="235"/>
        <v>2787</v>
      </c>
      <c r="U210" s="44">
        <f t="shared" si="235"/>
        <v>3487</v>
      </c>
      <c r="V210" s="44">
        <f t="shared" si="235"/>
        <v>4503</v>
      </c>
      <c r="W210" s="44">
        <f t="shared" si="235"/>
        <v>5004</v>
      </c>
      <c r="X210" s="44">
        <f t="shared" si="235"/>
        <v>5680</v>
      </c>
      <c r="Y210" s="44">
        <f t="shared" si="235"/>
        <v>5999</v>
      </c>
      <c r="Z210" s="44">
        <f t="shared" si="235"/>
        <v>6455</v>
      </c>
      <c r="AA210" s="44">
        <f t="shared" si="235"/>
        <v>7013</v>
      </c>
      <c r="AB210" s="44">
        <f t="shared" si="235"/>
        <v>7513</v>
      </c>
      <c r="AC210" s="44">
        <f t="shared" si="235"/>
        <v>7887</v>
      </c>
      <c r="AD210" s="44">
        <f t="shared" si="235"/>
        <v>8049</v>
      </c>
      <c r="AE210" s="44">
        <f t="shared" si="235"/>
        <v>8157</v>
      </c>
      <c r="AF210" s="44">
        <f t="shared" si="235"/>
        <v>8458</v>
      </c>
      <c r="AG210" s="44">
        <f t="shared" si="235"/>
        <v>8679</v>
      </c>
      <c r="AH210" s="44">
        <f t="shared" si="235"/>
        <v>8736</v>
      </c>
      <c r="AI210" s="44">
        <f t="shared" si="235"/>
        <v>8825</v>
      </c>
      <c r="AJ210" s="44">
        <f t="shared" si="235"/>
        <v>8939</v>
      </c>
      <c r="AK210" s="44">
        <f t="shared" si="235"/>
        <v>8985</v>
      </c>
      <c r="AL210" s="44">
        <f t="shared" si="235"/>
        <v>9015</v>
      </c>
      <c r="AM210" s="44">
        <f t="shared" si="235"/>
        <v>9045</v>
      </c>
      <c r="AN210" s="44">
        <f t="shared" si="235"/>
        <v>9081</v>
      </c>
      <c r="AO210" s="44">
        <f t="shared" si="235"/>
        <v>9093</v>
      </c>
      <c r="AP210" s="44">
        <f t="shared" si="235"/>
        <v>9102</v>
      </c>
      <c r="AQ210" s="44">
        <f t="shared" si="235"/>
        <v>9106</v>
      </c>
      <c r="AR210" s="44">
        <f t="shared" si="235"/>
        <v>9109</v>
      </c>
      <c r="AS210" s="44">
        <f t="shared" si="235"/>
        <v>9112</v>
      </c>
      <c r="AT210" s="44">
        <f t="shared" si="235"/>
        <v>9114</v>
      </c>
      <c r="AU210" s="44">
        <f t="shared" si="235"/>
        <v>9116</v>
      </c>
      <c r="AV210" s="44">
        <f t="shared" si="235"/>
        <v>9117</v>
      </c>
      <c r="AW210" s="44">
        <f t="shared" si="235"/>
        <v>9117</v>
      </c>
      <c r="AX210" s="44">
        <f t="shared" si="235"/>
        <v>9118</v>
      </c>
      <c r="AY210" s="44">
        <f t="shared" si="235"/>
        <v>9119</v>
      </c>
      <c r="AZ210" s="44">
        <f t="shared" si="235"/>
        <v>9120</v>
      </c>
      <c r="BA210" s="44">
        <f t="shared" si="167"/>
        <v>1</v>
      </c>
    </row>
    <row r="211" ht="15">
      <c r="BA211" s="44">
        <f>SUM(BA111:BA210)/100</f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Carroll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Cline, Kelly</cp:lastModifiedBy>
  <dcterms:created xsi:type="dcterms:W3CDTF">2005-09-28T21:54:10Z</dcterms:created>
  <dcterms:modified xsi:type="dcterms:W3CDTF">2017-05-30T20:08:22Z</dcterms:modified>
  <cp:category/>
  <cp:version/>
  <cp:contentType/>
  <cp:contentStatus/>
</cp:coreProperties>
</file>